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cochranesupply-my.sharepoint.com/personal/nicole_cochranesupply_com/Documents/Documents/Tridium/"/>
    </mc:Choice>
  </mc:AlternateContent>
  <xr:revisionPtr revIDLastSave="311" documentId="8_{188F6701-F715-4200-85E4-F735A1165401}" xr6:coauthVersionLast="47" xr6:coauthVersionMax="47" xr10:uidLastSave="{FFBD0EB5-43DB-40CB-82FC-9DE08E78C41A}"/>
  <bookViews>
    <workbookView xWindow="-105" yWindow="0" windowWidth="14610" windowHeight="15585" activeTab="3" xr2:uid="{2498CDEA-D224-4B3B-BBC1-866A2BDBEC9D}"/>
  </bookViews>
  <sheets>
    <sheet name="JACE 9000" sheetId="1" r:id="rId1"/>
    <sheet name="JACE 8000" sheetId="3" r:id="rId2"/>
    <sheet name="VEC-10" sheetId="13" r:id="rId3"/>
    <sheet name="Supervisor" sheetId="4" r:id="rId4"/>
    <sheet name="Tenant Billing" sheetId="12" r:id="rId5"/>
    <sheet name="Analytics" sheetId="11" r:id="rId6"/>
    <sheet name="Security" sheetId="5" r:id="rId7"/>
    <sheet name="E-Signature" sheetId="7" r:id="rId8"/>
    <sheet name="Niagara Cloud Suite" sheetId="9" r:id="rId9"/>
    <sheet name="NCS Bundles" sheetId="14" r:id="rId10"/>
    <sheet name="Containers" sheetId="10" r:id="rId11"/>
    <sheet name="Portability SMA" sheetId="8" r:id="rId12"/>
  </sheets>
  <definedNames>
    <definedName name="_xlnm.Print_Titles" localSheetId="5">Analytics!$2:$2</definedName>
    <definedName name="_xlnm.Print_Titles" localSheetId="10">Containers!$2:$2</definedName>
    <definedName name="_xlnm.Print_Titles" localSheetId="7">'E-Signature'!$2:$2</definedName>
    <definedName name="_xlnm.Print_Titles" localSheetId="1">'JACE 8000'!$2:$2</definedName>
    <definedName name="_xlnm.Print_Titles" localSheetId="0">'JACE 9000'!$3:$3</definedName>
    <definedName name="_xlnm.Print_Titles" localSheetId="9">'NCS Bundles'!$2:$2</definedName>
    <definedName name="_xlnm.Print_Titles" localSheetId="8">'Niagara Cloud Suite'!$2:$2</definedName>
    <definedName name="_xlnm.Print_Titles" localSheetId="11">'Portability SMA'!$2:$2</definedName>
    <definedName name="_xlnm.Print_Titles" localSheetId="6">Security!$2:$2</definedName>
    <definedName name="_xlnm.Print_Titles" localSheetId="3">Supervisor!$2:$2</definedName>
    <definedName name="_xlnm.Print_Titles" localSheetId="4">'Tenant Billing'!$2:$2</definedName>
    <definedName name="_xlnm.Print_Titles" localSheetId="2">'VEC-10'!$2:$2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4" l="1"/>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8" i="14"/>
  <c r="D7" i="14"/>
  <c r="D6" i="14"/>
  <c r="D5" i="14"/>
  <c r="D4" i="14"/>
  <c r="D5" i="5"/>
  <c r="D6" i="5"/>
  <c r="D66" i="3"/>
  <c r="D65" i="3"/>
  <c r="D63" i="1"/>
  <c r="D4" i="13"/>
  <c r="D3" i="13"/>
  <c r="D7" i="12"/>
  <c r="D6" i="12"/>
  <c r="D8" i="12"/>
  <c r="D5" i="12"/>
  <c r="D4" i="12"/>
  <c r="D15" i="11"/>
  <c r="D14" i="11"/>
  <c r="D16" i="11"/>
  <c r="D13" i="11"/>
  <c r="D10" i="11"/>
  <c r="D11" i="11"/>
  <c r="D8" i="11"/>
  <c r="D6" i="11"/>
  <c r="D4" i="11"/>
  <c r="D9" i="11"/>
  <c r="D7" i="11"/>
  <c r="D5" i="11"/>
  <c r="D12" i="4"/>
  <c r="D8" i="1"/>
  <c r="D18" i="1"/>
  <c r="D17" i="1"/>
  <c r="D56" i="4"/>
  <c r="D57" i="4"/>
  <c r="D30" i="10"/>
  <c r="D29" i="10"/>
  <c r="D28" i="10"/>
  <c r="D26" i="10"/>
  <c r="D25" i="10"/>
  <c r="D23" i="10"/>
  <c r="D22" i="10"/>
  <c r="D21" i="10"/>
  <c r="D20" i="10"/>
  <c r="D19" i="10"/>
  <c r="D18" i="10"/>
  <c r="D17" i="10"/>
  <c r="D16" i="10"/>
  <c r="D14" i="10"/>
  <c r="D13" i="10"/>
  <c r="D12" i="10"/>
  <c r="D11" i="10"/>
  <c r="D10" i="10"/>
  <c r="D8" i="10"/>
  <c r="D7" i="10"/>
  <c r="D6" i="10"/>
  <c r="D5" i="10"/>
  <c r="D4" i="10"/>
  <c r="D15" i="9"/>
  <c r="D14" i="9"/>
  <c r="D12" i="9"/>
  <c r="D11" i="9"/>
  <c r="D7" i="9"/>
  <c r="D6" i="9"/>
  <c r="D9" i="9"/>
  <c r="D8" i="9"/>
  <c r="D5" i="9"/>
  <c r="D4" i="9"/>
  <c r="D4" i="8"/>
  <c r="D5" i="8"/>
  <c r="D6" i="8"/>
  <c r="D7" i="8"/>
  <c r="D8" i="8"/>
  <c r="D9" i="8"/>
  <c r="D10" i="8"/>
  <c r="D11" i="8"/>
  <c r="D12" i="8"/>
  <c r="D13" i="8"/>
  <c r="D14" i="8"/>
  <c r="D15" i="8"/>
  <c r="D16" i="8"/>
  <c r="D17" i="8"/>
  <c r="D18" i="8"/>
  <c r="D19" i="8"/>
  <c r="D20" i="8"/>
  <c r="D21" i="8"/>
  <c r="D22" i="8"/>
  <c r="D23" i="8"/>
  <c r="D3" i="8"/>
  <c r="D11" i="7"/>
  <c r="D10" i="7"/>
  <c r="D9" i="7"/>
  <c r="D7" i="7"/>
  <c r="D6" i="7"/>
  <c r="D5" i="7"/>
  <c r="D4" i="7"/>
  <c r="D40" i="5"/>
  <c r="D39" i="5"/>
  <c r="D38" i="5"/>
  <c r="D37" i="5"/>
  <c r="D36" i="5"/>
  <c r="D35" i="5"/>
  <c r="D34" i="5"/>
  <c r="D33" i="5"/>
  <c r="D31" i="5"/>
  <c r="D30" i="5"/>
  <c r="D28" i="5"/>
  <c r="D27" i="5"/>
  <c r="D26" i="5"/>
  <c r="D25" i="5"/>
  <c r="D24" i="5"/>
  <c r="D23" i="5"/>
  <c r="D22" i="5"/>
  <c r="D21" i="5"/>
  <c r="D20" i="5"/>
  <c r="D19" i="5"/>
  <c r="D18" i="5"/>
  <c r="D17" i="5"/>
  <c r="D16" i="5"/>
  <c r="D9" i="5"/>
  <c r="D13" i="5"/>
  <c r="D11" i="5"/>
  <c r="D14" i="5"/>
  <c r="D8" i="5"/>
  <c r="D12" i="5"/>
  <c r="D4" i="5"/>
  <c r="D67" i="4"/>
  <c r="D66" i="4"/>
  <c r="D65" i="4"/>
  <c r="D64" i="4"/>
  <c r="D63" i="4"/>
  <c r="D62" i="4"/>
  <c r="D61" i="4"/>
  <c r="D60" i="4"/>
  <c r="D59" i="4"/>
  <c r="D54" i="4"/>
  <c r="D53" i="4"/>
  <c r="D52" i="4"/>
  <c r="D51" i="4"/>
  <c r="D50" i="4"/>
  <c r="D49" i="4"/>
  <c r="D48" i="4"/>
  <c r="D46" i="4"/>
  <c r="D45" i="4"/>
  <c r="D44" i="4"/>
  <c r="D43" i="4"/>
  <c r="D41" i="4"/>
  <c r="D40" i="4"/>
  <c r="D39" i="4"/>
  <c r="D38" i="4"/>
  <c r="D29" i="4"/>
  <c r="D28" i="4"/>
  <c r="D27" i="4"/>
  <c r="D26" i="4"/>
  <c r="D25" i="4"/>
  <c r="D24" i="4"/>
  <c r="D23" i="4"/>
  <c r="D22" i="4"/>
  <c r="D21" i="4"/>
  <c r="D20" i="4"/>
  <c r="D19" i="4"/>
  <c r="D18" i="4"/>
  <c r="D33" i="4"/>
  <c r="D32" i="4"/>
  <c r="D31" i="4"/>
  <c r="D30" i="4"/>
  <c r="D37" i="4"/>
  <c r="D36" i="4"/>
  <c r="D35" i="4"/>
  <c r="D34" i="4"/>
  <c r="D17" i="4"/>
  <c r="D16" i="4"/>
  <c r="D15" i="4"/>
  <c r="D14" i="4"/>
  <c r="D11" i="4"/>
  <c r="D10" i="4"/>
  <c r="D7" i="4"/>
  <c r="D6" i="4"/>
  <c r="D9" i="4"/>
  <c r="D8" i="4"/>
  <c r="D5" i="4"/>
  <c r="D4" i="4"/>
  <c r="D64" i="3"/>
  <c r="D63" i="3"/>
  <c r="D62" i="3"/>
  <c r="D61" i="3"/>
  <c r="D60" i="3"/>
  <c r="D59" i="3"/>
  <c r="D58" i="3"/>
  <c r="D57" i="3"/>
  <c r="D56" i="3"/>
  <c r="D55" i="3"/>
  <c r="D54" i="3"/>
  <c r="D53" i="3"/>
  <c r="D51" i="3"/>
  <c r="D50" i="3"/>
  <c r="D49" i="3"/>
  <c r="D48" i="3"/>
  <c r="D47" i="3"/>
  <c r="D46" i="3"/>
  <c r="D45" i="3"/>
  <c r="D44" i="3"/>
  <c r="D43" i="3"/>
  <c r="D41" i="3"/>
  <c r="D40" i="3"/>
  <c r="D39" i="3"/>
  <c r="D38" i="3"/>
  <c r="D37" i="3"/>
  <c r="D36" i="3"/>
  <c r="D35" i="3"/>
  <c r="D34" i="3"/>
  <c r="D33" i="3"/>
  <c r="D32" i="3"/>
  <c r="D31" i="3"/>
  <c r="D30" i="3"/>
  <c r="D29" i="3"/>
  <c r="D28" i="3"/>
  <c r="D27" i="3"/>
  <c r="D26" i="3"/>
  <c r="D25" i="3"/>
  <c r="D24" i="3"/>
  <c r="D23" i="3"/>
  <c r="D22" i="3"/>
  <c r="D20" i="3"/>
  <c r="D19" i="3"/>
  <c r="D18" i="3"/>
  <c r="D17" i="3"/>
  <c r="D16" i="3"/>
  <c r="D14" i="3"/>
  <c r="D13" i="3"/>
  <c r="D12" i="3"/>
  <c r="D11" i="3"/>
  <c r="D10" i="3"/>
  <c r="D9" i="3"/>
  <c r="D5" i="3"/>
  <c r="D6" i="3"/>
  <c r="D7" i="3"/>
  <c r="D4" i="3"/>
  <c r="D62" i="1"/>
  <c r="D61" i="1"/>
  <c r="D60" i="1"/>
  <c r="D59" i="1"/>
  <c r="D58" i="1"/>
  <c r="D57" i="1"/>
  <c r="D56" i="1"/>
  <c r="D55" i="1"/>
  <c r="D54" i="1"/>
  <c r="D53" i="1"/>
  <c r="D52" i="1"/>
  <c r="D50" i="1"/>
  <c r="D49" i="1"/>
  <c r="D48" i="1"/>
  <c r="D47" i="1"/>
  <c r="D46" i="1"/>
  <c r="D45" i="1"/>
  <c r="D44" i="1"/>
  <c r="D42" i="1"/>
  <c r="D41" i="1"/>
  <c r="D40" i="1"/>
  <c r="D39" i="1"/>
  <c r="D38" i="1"/>
  <c r="D37" i="1"/>
  <c r="D36" i="1"/>
  <c r="D35" i="1"/>
  <c r="D34" i="1"/>
  <c r="D33" i="1"/>
  <c r="D32" i="1"/>
  <c r="D31" i="1"/>
  <c r="D30" i="1"/>
  <c r="D29" i="1"/>
  <c r="D28" i="1"/>
  <c r="D27" i="1"/>
  <c r="D26" i="1"/>
  <c r="D25" i="1"/>
  <c r="D24" i="1"/>
  <c r="D23" i="1"/>
  <c r="D21" i="1"/>
  <c r="D20" i="1"/>
  <c r="D19" i="1"/>
  <c r="D15" i="1"/>
  <c r="D14" i="1"/>
  <c r="D13" i="1"/>
  <c r="D12" i="1"/>
  <c r="D11" i="1"/>
  <c r="D10" i="1"/>
  <c r="D7" i="1"/>
  <c r="D6" i="1"/>
  <c r="D5" i="1"/>
</calcChain>
</file>

<file path=xl/sharedStrings.xml><?xml version="1.0" encoding="utf-8"?>
<sst xmlns="http://schemas.openxmlformats.org/spreadsheetml/2006/main" count="745" uniqueCount="652">
  <si>
    <t>Multiplier</t>
  </si>
  <si>
    <t>Part Number</t>
  </si>
  <si>
    <t>Description</t>
  </si>
  <si>
    <t>List Price</t>
  </si>
  <si>
    <t>Net Price</t>
  </si>
  <si>
    <t>J-9000</t>
  </si>
  <si>
    <t>JACE-9000-HW</t>
  </si>
  <si>
    <t>JACE-9000-SD-HW</t>
  </si>
  <si>
    <t>NC-9005</t>
  </si>
  <si>
    <t>NC-9010</t>
  </si>
  <si>
    <t>NC-9025</t>
  </si>
  <si>
    <t>NC-9100</t>
  </si>
  <si>
    <t>NC-9200</t>
  </si>
  <si>
    <t>NC-9XXX-DEMO</t>
  </si>
  <si>
    <t>Individual JACE 9000 (Includes uSD card and Branding Clip).  No WiFi.  Requires Niagara 4.13 or higher.  Must be purchased with Core Device Pack and Software Maintenance Agreement.</t>
  </si>
  <si>
    <t xml:space="preserve">Replacement JACE-9000 Hardware only.  Does not include SD card or core software license.  </t>
  </si>
  <si>
    <t>Replacement 8GB JACE-9000 SD card only.  Does not include software core/license. Compatible with 4.13 or Higher.</t>
  </si>
  <si>
    <t>JACE 9000 5 Device Core Software Only &amp; 250 Points. Includes standard open drivers. Supports up to 5 devices or 250 points. Requires Niagara 4.13 or higher.</t>
  </si>
  <si>
    <t>JACE 9000 10 Device Core Software Only &amp; 500 Points. Includes standard open drivers. Supports up to 10 devices or 500 points. Requires Niagara 4.13 or higher.</t>
  </si>
  <si>
    <t>JACE 9000 25 Device Core Software Only &amp; 1250 Points. Includes standard open drivers. Supports up to 25 devices or 1250 points. Requires Niagara 4.13 or higher.</t>
  </si>
  <si>
    <t>JACE 9000 100 Device Core Software Only &amp; 5000 Points. Includes standard open drivers. Supports up to 100 devices or 5000 points. Requires Niagara 4.13 or higher.</t>
  </si>
  <si>
    <t>JACE 9000 200 Device Core Software Only &amp; 10000 Points. Includes standard open drivers. Supports up to 200 devices or 10000 points. Requires Niagara 4.13 or higher.</t>
  </si>
  <si>
    <t>JACE 9000 Demo with 500 Device Core. Includes all available Tridium drivers. Requires Niagara 4.13 or higher. License will renew annually with the receipt of the annual support fee.</t>
  </si>
  <si>
    <t>JACE 9000 Hardware</t>
  </si>
  <si>
    <t>JACE 9000 Device Core Capacity</t>
  </si>
  <si>
    <t>JACE 9000 Device Pack</t>
  </si>
  <si>
    <t>DEVICE-10</t>
  </si>
  <si>
    <t>DEVICE-25</t>
  </si>
  <si>
    <t>JACE 8000 or JACE-9000 10 Device/500 Point Capacity Pack purchased in conjunction with initial Core software or subsequently. Includes standard open drivers.</t>
  </si>
  <si>
    <t>JACE 8000 or JACE-9000 25 Device/1250 Point Capacity Pack purchased in conjunction with initial Core software or subsequently. Includes standard open drivers.</t>
  </si>
  <si>
    <t>JACE 8000 or JACE-9000 50 Device/2500 Point Capacity Pack purchased in conjunction with initial Core software or subsequently. Includes standard open drivers.</t>
  </si>
  <si>
    <t>DEVICE-50</t>
  </si>
  <si>
    <t>JACE 9000 Software Maintenance Agreement</t>
  </si>
  <si>
    <t>SMA-9005-1YR</t>
  </si>
  <si>
    <t>SMA-9005-1YR-INIT</t>
  </si>
  <si>
    <t>SMA-9005-3YR</t>
  </si>
  <si>
    <t>SMA-9005-5YR</t>
  </si>
  <si>
    <t>SMA-9010-1YR</t>
  </si>
  <si>
    <t>SMA-9010-1YR-INIT</t>
  </si>
  <si>
    <t>SMA-9010-3YR</t>
  </si>
  <si>
    <t>SMA-9010-5YR</t>
  </si>
  <si>
    <t>SMA-9025-1YR</t>
  </si>
  <si>
    <t>SMA-9025-1YR-INIT</t>
  </si>
  <si>
    <t>SMA-9025-3YR</t>
  </si>
  <si>
    <t>SMA-9025-5YR</t>
  </si>
  <si>
    <t>SMA-9100-1YR</t>
  </si>
  <si>
    <t>SMA-9100-1YR-INIT</t>
  </si>
  <si>
    <t>SMA-9100-3YR</t>
  </si>
  <si>
    <t>SMA-9100-5YR</t>
  </si>
  <si>
    <t>SMA-9200-1YR</t>
  </si>
  <si>
    <t>SMA-9200-1YR-INIT</t>
  </si>
  <si>
    <t>SMA-9200-3YR</t>
  </si>
  <si>
    <t>SMA-9200-5YR</t>
  </si>
  <si>
    <t>JACE 9005 - 1 year maintenance</t>
  </si>
  <si>
    <t>JACE 9005 - Initial 18 month maintenance must be purchased in conjunction with initial Core software. Optional 3 or 5 year maintenance may be substituted.</t>
  </si>
  <si>
    <t>JACE 9005 - 3 year maintenance</t>
  </si>
  <si>
    <t>JACE 9005 - 5 year maintenance</t>
  </si>
  <si>
    <t>JACE 9010 - 1 year maintenance</t>
  </si>
  <si>
    <t>JACE 9010 - Initial 18 month maintenance must be purchased in conjunction with initial Core software. Optional 3 or 5 year maintenance may be substituted.</t>
  </si>
  <si>
    <t>JACE 9010 - 3 year maintenance</t>
  </si>
  <si>
    <t>JACE 9010 - 5 year maintenance</t>
  </si>
  <si>
    <t>JACE 9025 - 1 year maintenance</t>
  </si>
  <si>
    <t>JACE 9025 - Initial 18 month maintenance must be purchased in conjunction with initial Core software. Optional 3 or 5 year maintenance may be substituted.</t>
  </si>
  <si>
    <t>JACE 9025 - 3 year maintenance</t>
  </si>
  <si>
    <t>JACE 9025 - 5 year maintenance</t>
  </si>
  <si>
    <t>JACE 9100 - 1 year maintenance</t>
  </si>
  <si>
    <t>JACE 9100 - Initial 18 month maintenance must be purchased in conjunction with initial Core software. Optional 3 or 5 year maintenance may be substituted.</t>
  </si>
  <si>
    <t>JACE 9100 - 3 year maintenance</t>
  </si>
  <si>
    <t>JACE 9100 - 5 year maintenance</t>
  </si>
  <si>
    <t>JACE 9200 - 1 year maintenance</t>
  </si>
  <si>
    <t>JACE 9200 - Initial 18 month maintenance must be purchased in conjunction with initial Core software. Optional 3 or 5 year maintenance may be substituted.</t>
  </si>
  <si>
    <t>JACE 9200 - 3 year maintenance</t>
  </si>
  <si>
    <t>JACE 9200 - 5 year maintenance</t>
  </si>
  <si>
    <t>JACE 9000 Hardware Accessories</t>
  </si>
  <si>
    <t>IO-R-16</t>
  </si>
  <si>
    <t>IO-R-34</t>
  </si>
  <si>
    <t>34 Point IO Module (14022).  Powered by 24VAC/DC.  Capable of powering (4) IO-R-16 modules.  Connected to JACE-8000 or Niagara Edge 10 remotely over RS485. 16UI, 10DO and 8AO.  Requires Niagara 4 (4.3+) or Niagara AX (3.8U3+)</t>
  </si>
  <si>
    <t>NPB-8000-232</t>
  </si>
  <si>
    <t>NPB-8000-2X-485</t>
  </si>
  <si>
    <t>NPB-8000-KIT</t>
  </si>
  <si>
    <t>NPB-8000-LON</t>
  </si>
  <si>
    <t>NPB-8000-OPT-KIT</t>
  </si>
  <si>
    <t>WPM-8000</t>
  </si>
  <si>
    <t>JACE-8000 Accessory Kit includes 2.4/5GHz Antenna, power and (2) RS-485 connectors</t>
  </si>
  <si>
    <t>JACE 8000 or JACE-9000 - Add-on single port RS-232 module.</t>
  </si>
  <si>
    <t>JACE 8000 or JACE-9000 - Add-on dual port RS-485 module.</t>
  </si>
  <si>
    <t>JACE 8000 or JACE-9000 - Add-on single port Lon® FTT10A module.</t>
  </si>
  <si>
    <t>JACE 8000 or JACE-9000 Expansion Module Accessory Kit includes (2) RS-485 and (1) LON-FTT10A connectors</t>
  </si>
  <si>
    <t>100-240VAC, 50/60 Hz. Wall Adapter – Connects to the 2.5mm barrel plug 24V input on the JACE 8000 or JACE-9000 and includes US, EU, UK, and AU style plugs. Excluded from JACE-8000 agency listings.</t>
  </si>
  <si>
    <t>NA-EC-N4-100</t>
  </si>
  <si>
    <t>NA-EC-N4-1000</t>
  </si>
  <si>
    <t>NA-EC-N4-250</t>
  </si>
  <si>
    <t>NA-EC-N4-500</t>
  </si>
  <si>
    <t>Niagara Analytics Framework (on N4) license for 100 analytic points for an Embedded Controller.</t>
  </si>
  <si>
    <t>Niagara Analytics Framework (on N4) license for 1,000 analytic points for an Embedded Controller.</t>
  </si>
  <si>
    <t>Niagara Analytics Framework (on N4) license for 250 analytic points for an Embedded Controller.</t>
  </si>
  <si>
    <t>Niagara Analytics Framework (on N4) license for 500 analytic points for an Embedded Controller.</t>
  </si>
  <si>
    <t>JACE 9000 Drivers</t>
  </si>
  <si>
    <t>DR-AC</t>
  </si>
  <si>
    <t>DR-AINF</t>
  </si>
  <si>
    <t>DR-APHP</t>
  </si>
  <si>
    <t>DR-APUP</t>
  </si>
  <si>
    <t>DR-AXIS-8</t>
  </si>
  <si>
    <t>DR-CCN</t>
  </si>
  <si>
    <t>DR-FLEX</t>
  </si>
  <si>
    <t>DR-GCP</t>
  </si>
  <si>
    <t>DR-HTTP</t>
  </si>
  <si>
    <t>DR-JSON</t>
  </si>
  <si>
    <t>DR-MAXP-8</t>
  </si>
  <si>
    <t>DR-MCQUAY</t>
  </si>
  <si>
    <t>DR-MFID</t>
  </si>
  <si>
    <t>DR-OADR</t>
  </si>
  <si>
    <t>AC256 over RS-232</t>
  </si>
  <si>
    <t>Andover Infinity driver.</t>
  </si>
  <si>
    <t>American Auto-Matrix PHP over RS-232 or RS-485 driver.</t>
  </si>
  <si>
    <t>American Auto-Matrix PUP over RS-232 or RS-485 driver.</t>
  </si>
  <si>
    <t>AXIS 8 camera driver on JACE. Max 16 cameras per JACE</t>
  </si>
  <si>
    <t>Carrier Comfort Network driver Niagara 4 driver.</t>
  </si>
  <si>
    <t>Flex driver over RS-232 or RS-485.</t>
  </si>
  <si>
    <t>Google Cloud Platform (GCP) Gateway (DR-JSON Toolkit &amp; SMA required)</t>
  </si>
  <si>
    <t>HTTP Client Driver allows integration of data from webservices and RESTful API endpoints (SMA Required)</t>
  </si>
  <si>
    <t>Enables JSON Toolkit (SMA Required)</t>
  </si>
  <si>
    <t>Maxpro® 8 camera driver for JACE. Max 16 cameras per JACE</t>
  </si>
  <si>
    <t>McQuay driver to OPM driver.</t>
  </si>
  <si>
    <t>Micros Fidelio IP Driver</t>
  </si>
  <si>
    <t xml:space="preserve">Niagara4 VEN JACE Driver for OpenADR 2.0 - OpenADR Alliance Certified - enables a single VEN connection; multiple purchases allowed </t>
  </si>
  <si>
    <t>JACE 8000 Hardware</t>
  </si>
  <si>
    <t>J-8000-SDV4</t>
  </si>
  <si>
    <t>JACE-8000</t>
  </si>
  <si>
    <t>JACE-8000-SDV4</t>
  </si>
  <si>
    <t>JEC-834</t>
  </si>
  <si>
    <t>Replacement JACE-8000 Hardware only.  Does not include SD card or core software license.  No WiFi</t>
  </si>
  <si>
    <t>Replacement 4GB JACE-8000 SD card only.  Does not include software core/license. Compatible with 4.9u1 or Higher.</t>
  </si>
  <si>
    <t>JACE 8000 with remote connected 34 point I/O module. Includes microSD card, 2 10/100 Mb Ethernet ports, 2 RS-485 serial ports and integration ready. Includes standard open drivers with 0 device &amp; 0 point capacity.  Requires 24 VAC or 24 VDC power source. Option cards required for communication to remote devices are not included.  Requires Niagara 4.3 or higher.</t>
  </si>
  <si>
    <t>J-8005</t>
  </si>
  <si>
    <t>J-8010</t>
  </si>
  <si>
    <t>J-8025</t>
  </si>
  <si>
    <t>J-8100</t>
  </si>
  <si>
    <t>J-8200</t>
  </si>
  <si>
    <t>J-8000-DEMO</t>
  </si>
  <si>
    <t>JACE 8000 Device Core Capacity</t>
  </si>
  <si>
    <t>JACE 8000 5 Device Core Software Only &amp; 250 Points. Includes standard open drivers. Supports up to 5 devices or 250 points. Requires Niagara 4.1 or higher.</t>
  </si>
  <si>
    <t>JACE 8000 10 Device Core Software Only &amp; 500 Points. Includes standard open drivers. Supports up to 10 devices or 500 points. Requires Niagara 4.1 or higher.</t>
  </si>
  <si>
    <t>JACE 8000 25 Device Core Software Only &amp; 1250 Points. Includes standard open drivers. Supports up to 25 devices or 1250 points. Requires Niagara 4.1 or higher.</t>
  </si>
  <si>
    <t>JACE 8000 100 Device Core Software Only &amp; 5000 Points. Includes standard open drivers. Supports up to 100 devices or 5000 points. Requires Niagara 4.1 or higher.</t>
  </si>
  <si>
    <t>JACE 8000 200 Device Core Software Only &amp; 10000 Points. Includes standard open drivers. Supports up to 200 devices or 10000 points. Requires Niagara 4.1 or higher.</t>
  </si>
  <si>
    <t>JACE 8000 Demo with 500 Device Core. Includes all available Tridium drivers. Requires Niagara 4.1 or higher. License will renew annually with the receipt of the annual support fee.</t>
  </si>
  <si>
    <t>JACE 8000 Device Pack</t>
  </si>
  <si>
    <t>JACE 8000 Software Maintenance Agreement</t>
  </si>
  <si>
    <t>SMA-8005-1YR</t>
  </si>
  <si>
    <t>SMA-8005-1YR-INIT</t>
  </si>
  <si>
    <t>SMA-8005-3YR</t>
  </si>
  <si>
    <t>SMA-8005-5YR</t>
  </si>
  <si>
    <t>SMA-8010-1YR</t>
  </si>
  <si>
    <t>SMA-8010-1YR-INIT</t>
  </si>
  <si>
    <t>SMA-8010-3YR</t>
  </si>
  <si>
    <t>SMA-8010-5YR</t>
  </si>
  <si>
    <t>SMA-8025-1YR</t>
  </si>
  <si>
    <t>SMA-8025-1YR-INIT</t>
  </si>
  <si>
    <t>SMA-8025-3YR</t>
  </si>
  <si>
    <t>SMA-8025-5YR</t>
  </si>
  <si>
    <t>SMA-8100-1YR</t>
  </si>
  <si>
    <t>SMA-8100-1YR-INIT</t>
  </si>
  <si>
    <t>SMA-8100-3YR</t>
  </si>
  <si>
    <t>SMA-8100-5YR</t>
  </si>
  <si>
    <t>SMA-8200-1YR</t>
  </si>
  <si>
    <t>SMA-8200-1YR-INIT</t>
  </si>
  <si>
    <t>SMA-8200-3YR</t>
  </si>
  <si>
    <t>SMA-8200-5YR</t>
  </si>
  <si>
    <t>JACE 8005 - 1 year maintenance</t>
  </si>
  <si>
    <t>JACE 8005 - Initial 18 month maintenance must be purchased in conjunction with initial Core software. Optional 3 or 5 year maintenance may be substituted.</t>
  </si>
  <si>
    <t>JACE 8005 - 3 year maintenance</t>
  </si>
  <si>
    <t>JACE 8005 - 5 year maintenance</t>
  </si>
  <si>
    <t>JACE 8010 - 1 year maintenance</t>
  </si>
  <si>
    <t>JACE 8010 - Initial 18 month maintenance must be purchased in conjunction with initial Core software. Optional 3 or 5 year maintenance may be substituted.</t>
  </si>
  <si>
    <t>JACE 8010 - 3 year maintenance</t>
  </si>
  <si>
    <t>JACE 8010 - 5 year maintenance</t>
  </si>
  <si>
    <t>JACE 8025 - 1 year maintenance</t>
  </si>
  <si>
    <t>JACE 8025 - Initial 18 month maintenance must be purchased in conjunction with initial Core software. Optional 3 or 5 year maintenance may be substituted.</t>
  </si>
  <si>
    <t>JACE 8025 - 3 year maintenance</t>
  </si>
  <si>
    <t>JACE 8025 - 5 year maintenance</t>
  </si>
  <si>
    <t>JACE 8100 - 1 year maintenance</t>
  </si>
  <si>
    <t>JACE 8100 - Initial 18 month maintenance must be purchased in conjunction with initial Core software. Optional 3 or 5 year maintenance may be substituted.</t>
  </si>
  <si>
    <t>JACE 8100 - 3 year maintenance</t>
  </si>
  <si>
    <t>JACE 8100 - 5 year maintenance</t>
  </si>
  <si>
    <t>JACE 8200 - 1 year maintenance</t>
  </si>
  <si>
    <t>JACE 8200 - Initial 18 month maintenance must be purchased in conjunction with initial Core software. Optional 3 or 5 year maintenance may be substituted.</t>
  </si>
  <si>
    <t>JACE 8200 - 3 year maintenance</t>
  </si>
  <si>
    <t>JACE 8200 - 5 year maintenance</t>
  </si>
  <si>
    <t>JACE 8000 Hardware Accessories</t>
  </si>
  <si>
    <t>JACE 8000 Drivers</t>
  </si>
  <si>
    <t>CBL-WIFI-EXT</t>
  </si>
  <si>
    <t>Extension cable and bracket for JACE-8000 WLAN</t>
  </si>
  <si>
    <t>ESIGN-EC-N4-250</t>
  </si>
  <si>
    <t>ESIGN-EC-N4-UNL</t>
  </si>
  <si>
    <t>ESIGN-EC-N4-UP-250</t>
  </si>
  <si>
    <t>E-Signature Application upgrade to add 250 additional secured points</t>
  </si>
  <si>
    <t>DEVICE-1</t>
  </si>
  <si>
    <t>DEVICE-5</t>
  </si>
  <si>
    <t>Niagara4 Supervisor</t>
  </si>
  <si>
    <t>S-N4-0</t>
  </si>
  <si>
    <t>S-N4-1</t>
  </si>
  <si>
    <t>S-N4-10</t>
  </si>
  <si>
    <t>S-N4-100</t>
  </si>
  <si>
    <t>S-N4-2</t>
  </si>
  <si>
    <t>S-N4-3</t>
  </si>
  <si>
    <t>S-N4-UNL</t>
  </si>
  <si>
    <t>Supervisor with 1 Niagara network connection.</t>
  </si>
  <si>
    <t>Supervisor with 10 Niagara network connections.</t>
  </si>
  <si>
    <t>Supervisor with 100 Niagara network connections.</t>
  </si>
  <si>
    <t>Supervisor with 2 Niagara network connections.</t>
  </si>
  <si>
    <t>Supervisor with 3 Niagara network connections.</t>
  </si>
  <si>
    <t>Supervisor with Unlimited Niagara network connections.</t>
  </si>
  <si>
    <t>Supervisor with 0 Niagara network connections - for managing IP field devices only or End-user Tool.</t>
  </si>
  <si>
    <t>ALM-CONSOLE</t>
  </si>
  <si>
    <t>The Alarm Console client. No separate server is required. Supports Niagara alarm monitoring .</t>
  </si>
  <si>
    <t>Niagara4 Supervisor Software Maintenance Agreement</t>
  </si>
  <si>
    <t>SUP-0-SMA-1YR</t>
  </si>
  <si>
    <t>SUP-0-SMA-3YR</t>
  </si>
  <si>
    <t>SUP-0-SMA-5YR</t>
  </si>
  <si>
    <t>SUP-0-SMA-INIT</t>
  </si>
  <si>
    <t>SUP-100-SMA-1YR</t>
  </si>
  <si>
    <t>SUP-100-SMA-3YR</t>
  </si>
  <si>
    <t>SUP-100-SMA-5YR</t>
  </si>
  <si>
    <t>SUP-100-SMA-INIT</t>
  </si>
  <si>
    <t>SUP-10-SMA-1YR</t>
  </si>
  <si>
    <t>SUP-10-SMA-3YR</t>
  </si>
  <si>
    <t>SUP-10-SMA-5YR</t>
  </si>
  <si>
    <t>SUP-10-SMA-INIT</t>
  </si>
  <si>
    <t>SUP-1-SMA-1YR</t>
  </si>
  <si>
    <t>SUP-1-SMA-3YR</t>
  </si>
  <si>
    <t>SUP-1-SMA-5YR</t>
  </si>
  <si>
    <t>SUP-1-SMA-INIT</t>
  </si>
  <si>
    <t>SUP-2-SMA-1YR</t>
  </si>
  <si>
    <t>SUP-2-SMA-3YR</t>
  </si>
  <si>
    <t>SUP-2-SMA-5YR</t>
  </si>
  <si>
    <t>SUP-2-SMA-INIT</t>
  </si>
  <si>
    <t>SUP-3-SMA-1YR</t>
  </si>
  <si>
    <t>SUP-3-SMA-3YR</t>
  </si>
  <si>
    <t>SUP-3-SMA-5YR</t>
  </si>
  <si>
    <t>SUP-3-SMA-INIT</t>
  </si>
  <si>
    <t>SUP-UNL-SMA-1YR</t>
  </si>
  <si>
    <t>SUP-UNL-SMA-3YR</t>
  </si>
  <si>
    <t>SUP-UNL-SMA-5YR</t>
  </si>
  <si>
    <t>SUP-UNL-SMA-INIT</t>
  </si>
  <si>
    <t>Supervisor 0 - 1 year maintenance</t>
  </si>
  <si>
    <t>Supervisor 0 - 3 year maintenance</t>
  </si>
  <si>
    <t>Supervisor 0 - 5 year maintenance</t>
  </si>
  <si>
    <t>Supervisor 0 - Initial 18 month maintenance must be purchased in conjunction with initial Supervisor software. Optional 3 or 5 year maintenance may be substituted.</t>
  </si>
  <si>
    <t>Supervisor 100 - 1 year maintenance</t>
  </si>
  <si>
    <t>Supervisor 100 - 3 year maintenance</t>
  </si>
  <si>
    <t>Supervisor 100 - 5 year maintenance</t>
  </si>
  <si>
    <t>Supervisor 100 - Initial 18 month maintenance must be purchased in conjunction with Supervisor software. Optional 3 or 5 year maintenance may be substituted.</t>
  </si>
  <si>
    <t>Supervisor 10 - 1 year maintenance</t>
  </si>
  <si>
    <t>Supervisor 10 - 3 year maintenance</t>
  </si>
  <si>
    <t>Supervisor 10 - 5 year maintenance</t>
  </si>
  <si>
    <t>Supervisor 10 - Initial 18 month maintenance must be purchased in conjunction with Supervisor software. Optional 3 or 5 year maintenance may be substituted.</t>
  </si>
  <si>
    <t>Supervisor 1 - 1 year maintenance</t>
  </si>
  <si>
    <t>Supervisor 1 - 3 year maintenance</t>
  </si>
  <si>
    <t>Supervisor 1 - 5 year maintenance</t>
  </si>
  <si>
    <t>Supervisor 1 - Initial 18 month maintenance must be purchased in conjunction with Supervisor software. Optional 3 or 5 year maintenance may be substituted.</t>
  </si>
  <si>
    <t>Supervisor 2 - 1 year maintenance</t>
  </si>
  <si>
    <t>Supervisor 2 - 3 year maintenance</t>
  </si>
  <si>
    <t>Supervisor 2 - 5 year maintenance</t>
  </si>
  <si>
    <t>Supervisor 2 - Initial 18 month maintenance must be purchased in conjunction with Supervisor software. Optional 3 or 5 year maintenance may be substituted.</t>
  </si>
  <si>
    <t>Supervisor 3 - 1 year maintenance</t>
  </si>
  <si>
    <t>Supervisor 3 - 3 year maintenance</t>
  </si>
  <si>
    <t>Supervisor 3 - 5 year maintenance</t>
  </si>
  <si>
    <t>Supervisor 3 - Initial 18 month maintenance must be purchased in conjunction with Supervisor software. Optional 3 or 5 year maintenance may be substituted.</t>
  </si>
  <si>
    <t>Supervisor UNL - 1 year maintenance</t>
  </si>
  <si>
    <t>Supervisor UNL - 3 year maintenance</t>
  </si>
  <si>
    <t>Supervisor UNL - 5 year maintenance</t>
  </si>
  <si>
    <t>Supervisor UNL - Initial 18 month maintenance must be purchased in conjunction with Supervisor software. Optional 3 or 5 year maintenance may be substituted.</t>
  </si>
  <si>
    <t>Niagara4 Supervisor Core Upgrades</t>
  </si>
  <si>
    <t>SUP-STATION-5UP</t>
  </si>
  <si>
    <t>SUP-UP-1</t>
  </si>
  <si>
    <t>SUP-UP-100</t>
  </si>
  <si>
    <t>SUP-UP-UNL</t>
  </si>
  <si>
    <t>Adds the ability for a SUP-0,1,2,3,10 and 100 to run 5 additional stations.  For small site multi-tenant options</t>
  </si>
  <si>
    <t>Adds one additional Niagara connection to Supervisor.</t>
  </si>
  <si>
    <t>Upgrades "small" supervisor (SUP-0 through SUP-10) to 100 Niagara connections. Will maintain any SUP-UP-1 that were added to original license.</t>
  </si>
  <si>
    <t>Upgrades supervisor 100 to unlimited Niagara connections.</t>
  </si>
  <si>
    <t>Provides FIPS 140-2 Level 1 conformance using the integrated FIPS-certified BouncyCastle module for JACE 8000. Compatible with Niagara version 4.6</t>
  </si>
  <si>
    <t>Niagara4 Supervisor Device Capacity Pack</t>
  </si>
  <si>
    <t>SUP-DEVICE-10</t>
  </si>
  <si>
    <t>SUP-DEVICE-100</t>
  </si>
  <si>
    <t>SUP-DEVICE-1000</t>
  </si>
  <si>
    <t>SUP-DEVICE-200</t>
  </si>
  <si>
    <t>SUP-DEVICE-25</t>
  </si>
  <si>
    <t>SUP-DEVICE-50</t>
  </si>
  <si>
    <t>SUP-DEVICE-500</t>
  </si>
  <si>
    <t>Supervisor 10 field Device pack (Standard drivers included). 500 points</t>
  </si>
  <si>
    <t>Supervisor 100 field Device pack (Standard drivers included). 5,000 points</t>
  </si>
  <si>
    <t>Supervisor 1000 field Device pack (Standard drivers included). 50,000 points</t>
  </si>
  <si>
    <t>Supervisor 200 field Device pack (Standard drivers included). 10,000 points</t>
  </si>
  <si>
    <t>Supervisor 25 field Device pack (Standard drivers included). 1,250 points</t>
  </si>
  <si>
    <t>Supervisor 50 field Device pack (Standard drivers included). 2,500 points</t>
  </si>
  <si>
    <t>Supervisor 500 field Device pack (Standard drivers included). 25,000 points</t>
  </si>
  <si>
    <t>Niagara4 Supervisor Drivers</t>
  </si>
  <si>
    <t>DR-S-GCP</t>
  </si>
  <si>
    <t>DR-S-HTTP</t>
  </si>
  <si>
    <t>DR-S-JSON</t>
  </si>
  <si>
    <t>DR-S-LDAP</t>
  </si>
  <si>
    <t>DR-S-MAXP-128</t>
  </si>
  <si>
    <t>DR-S-MAXP-16</t>
  </si>
  <si>
    <t>DR-S-MAXP-32</t>
  </si>
  <si>
    <t>DR-S-MAXP-64</t>
  </si>
  <si>
    <t>DR-S-MLS-128</t>
  </si>
  <si>
    <t>DR-S-MLS-16</t>
  </si>
  <si>
    <t>DR-S-MLS-32</t>
  </si>
  <si>
    <t>DR-S-MLS-64</t>
  </si>
  <si>
    <t>DR-SMSALM</t>
  </si>
  <si>
    <t>DR-S-OADR</t>
  </si>
  <si>
    <t>Google Cloud Platform (GCP) Gateway for Supervisor (DR-S-JSON Toolkit &amp; SMA required)</t>
  </si>
  <si>
    <t>Enables JSON Toolkit for Supervisor (SMA Required)</t>
  </si>
  <si>
    <t>Provides interface to integrate the Niagara Enterprise Security Supervisor card holder database to Active Directory/LDAP. Custom configuration of LDAP/Active Directory Database may be required.</t>
  </si>
  <si>
    <t>Maxpro® 128 camera driver for Supervisor.</t>
  </si>
  <si>
    <t>Maxpro® 16 camera driver for Supervisor.</t>
  </si>
  <si>
    <t>Maxpro® 32 camera driver for Supervisor.</t>
  </si>
  <si>
    <t>Maxpro® 64 camera driver for Supervisor.</t>
  </si>
  <si>
    <t>Milestone Xprotect® Professional/+ or Corporate 128 camera driver on Supervisor</t>
  </si>
  <si>
    <t>Milestone Xprotect® Professional/+ or Corporate 16 camera driver on Supervisor</t>
  </si>
  <si>
    <t>Milestone Xprotect® Professional/+ or Corporate 32 camera driver on Supervisor</t>
  </si>
  <si>
    <t>Milestone Xprotect® Professional/+ or Corporate 64 camera driver on Supervisor</t>
  </si>
  <si>
    <t xml:space="preserve">Enables SMS alarms to be sent to any mobile phone via a GSM/GPRS modem connected to the RS-232 serial port driver. </t>
  </si>
  <si>
    <t xml:space="preserve">Niagara4 VEN Supervisor Driver for OpenADR 2.0 - OpenADR Alliance Certified - enables a single VEN connection; multiple purchases allowed </t>
  </si>
  <si>
    <t>Supervisor Analytics</t>
  </si>
  <si>
    <t>NA-S-N4-1000</t>
  </si>
  <si>
    <t>NA-S-N4-10000</t>
  </si>
  <si>
    <t>NA-S-N4-100000</t>
  </si>
  <si>
    <t>NA-S-N4-250</t>
  </si>
  <si>
    <t>NA-S-N4-2500</t>
  </si>
  <si>
    <t>NA-S-N4-50000</t>
  </si>
  <si>
    <t>NA-S-N4-ENT-10</t>
  </si>
  <si>
    <t>NA-S-N4-UNL</t>
  </si>
  <si>
    <t>Niagara Analytics Framework (on N4) license for 1,000 analytic points for a Supervisor.</t>
  </si>
  <si>
    <t>Niagara Analytics Framework (on N4) license for 10,000 analytic points for a Supervisor.</t>
  </si>
  <si>
    <t>Niagara Analytics Framework (on N4) license for 100,000 analytic points for a Supervisor.</t>
  </si>
  <si>
    <t>Niagara Analytics Framework (on N4) license for 250 analytic points for a Supervisor.</t>
  </si>
  <si>
    <t>Niagara Analytics Framework (on N4) license for 2,500 analytic points for a Supervisor.</t>
  </si>
  <si>
    <t>Niagara Analytics Framework (on N4) license for 50,000 analytic points for a Supervisor.</t>
  </si>
  <si>
    <t>Niagara Analytics Framework (on N4) Enterprise option for unlimited analytic points on ten N4 Supervisors. Requires NO additional purchase of SMA (included as part of core N4 SMA)</t>
  </si>
  <si>
    <t>Niagara Analytics Framework (on N4) license for Unlimited analytic points for a Supervisor.</t>
  </si>
  <si>
    <t>SP-FIPS</t>
  </si>
  <si>
    <t>SP-S-FIPS</t>
  </si>
  <si>
    <t>Provides FIPS 140-2 Level 1 conformance using the integrated FIPS certified BouncyCastle module for a N4 Supervisor. Compatible with Niagara version 4.6 and later</t>
  </si>
  <si>
    <t>DR-S-AXIS-128</t>
  </si>
  <si>
    <t>DR-S-AXIS-16</t>
  </si>
  <si>
    <t>DR-S-AXIS-32</t>
  </si>
  <si>
    <t>DR-S-AXIS-64</t>
  </si>
  <si>
    <t>DR-S-DB-CSV</t>
  </si>
  <si>
    <t>DR-S-DB-MYSQL</t>
  </si>
  <si>
    <t>DR-S-DB-ORCL</t>
  </si>
  <si>
    <t>DR-S-DB-SQL</t>
  </si>
  <si>
    <t>Axis® 128 camera driver on Supervisor</t>
  </si>
  <si>
    <t>Axis® 16 camera driver on Supervisor</t>
  </si>
  <si>
    <t>Axis® 32 camera driver on Supervisor</t>
  </si>
  <si>
    <t>Axis® 64 camera driver on Supervisor</t>
  </si>
  <si>
    <t>CSV Database driver</t>
  </si>
  <si>
    <t>MYSQL Database driver</t>
  </si>
  <si>
    <t>Oracle 11G Database driver</t>
  </si>
  <si>
    <t>SQL Database driver</t>
  </si>
  <si>
    <t>S-TBS</t>
  </si>
  <si>
    <t>S-TBS-10</t>
  </si>
  <si>
    <t>S-TBS-100</t>
  </si>
  <si>
    <t>S-TBS-25</t>
  </si>
  <si>
    <t>S-TBS-50</t>
  </si>
  <si>
    <t>Tenant Billing System, include license for 10 tenants. Requires a web supervisor license.</t>
  </si>
  <si>
    <t>Adds 10 more tenants to a TBS license.</t>
  </si>
  <si>
    <t>Adds 100 more tenants to a TBS license.</t>
  </si>
  <si>
    <t>Adds 25 more tenants to a TBS license.</t>
  </si>
  <si>
    <t>Adds 50 more tenants to a TBS license.</t>
  </si>
  <si>
    <t>SEC-J8-32</t>
  </si>
  <si>
    <t>SEC-SUP-32</t>
  </si>
  <si>
    <t>Enterprise Security Application on JACE 8000 Model - 32 Readers. Compatible with N4.6 and later.</t>
  </si>
  <si>
    <t>Enterprise Security Application for Supervisor - 32 Readers. Compatible with N4.6 and later.</t>
  </si>
  <si>
    <t>SEC-ENC-LNP</t>
  </si>
  <si>
    <t>SEC-ENC-MNP</t>
  </si>
  <si>
    <t>SEC-ENC-SML</t>
  </si>
  <si>
    <t>Enclosure with DIN rail, tamper switch, key lock, and capacity for user provided SLA batteries. Enclosure includes 2 DIN rails for additional module expansion. Configurable options include Security JACE, 4 reader modules or 2 remote I/O modules. Note: Power Supply is not included. Dimensions: 17" W x 22" H x 4" D. Manufactured in the USA.</t>
  </si>
  <si>
    <t>Enclosure with DIN rail, tamper switch, key lock, and capacity for user provided SLA batteries. Configurable options include Security JACE, 2 reader modules or remote I/O module. Note: Power Supply is not included. Dimensions: 17" W x 15" H x 4" D. Manufactured in the USA.</t>
  </si>
  <si>
    <t>Small enclosure with DIN rail, tamper switch and key lock. Single 2 reader module only option available for this enclosure. Dimensions: 6" W x 9" H x 4" D. Manufactured in the USA.</t>
  </si>
  <si>
    <t>SEC-R-1024</t>
  </si>
  <si>
    <t>SEC-R-16</t>
  </si>
  <si>
    <t>SEC-R-256</t>
  </si>
  <si>
    <t>Expands enterprise security license by 1024 readers.</t>
  </si>
  <si>
    <t>Expands enterprise security license by 16 readers.</t>
  </si>
  <si>
    <t>Expands enterprise security license by 256 readers.</t>
  </si>
  <si>
    <t>SEC-R2R</t>
  </si>
  <si>
    <t>SEC-R-64</t>
  </si>
  <si>
    <t>SEC-RIO</t>
  </si>
  <si>
    <t>Includes connections for 2 Card Readers, 4 Supervised Inputs, 2 Form C Relay Outputs, and 2 Digital Inputs. Contains removable screw terminal connectors, and status indication LEDs. Manufactured in the USA.</t>
  </si>
  <si>
    <t>Expands enterprise security license by 64 readers.</t>
  </si>
  <si>
    <t>Includes connections for 8 Supervised Inputs, 8 Form C Relay Outputs, and 2 Digital Inputs. Contains removable screw terminal connectors, and status indication LEDs. Manufactured in the USA.</t>
  </si>
  <si>
    <t>End of line 4-lead resistor for installation at supervised contact.  One required for each supervised input.</t>
  </si>
  <si>
    <t>6-conductor wiring harness used between assemblies on top and bottom DIN rails of the large security enclosure.</t>
  </si>
  <si>
    <t>Battery wiring harness.</t>
  </si>
  <si>
    <t>Enclosure door key lock with 2 keys.</t>
  </si>
  <si>
    <t>Replacement Tamper Switch (Replaces Part # 10766).</t>
  </si>
  <si>
    <t>Enable Enterprise Security Drivers</t>
  </si>
  <si>
    <t>Additional Reader Packs for Supervisor</t>
  </si>
  <si>
    <t>Hardware Accessories</t>
  </si>
  <si>
    <t>Supervisor Driver</t>
  </si>
  <si>
    <t>ESIGN-EC-N4-100</t>
  </si>
  <si>
    <t>E-Signature Supervisor Drivers</t>
  </si>
  <si>
    <t>ESIGN-S-N4-1000</t>
  </si>
  <si>
    <t>ESIGN-S-N4-UNL</t>
  </si>
  <si>
    <t>ESIGN-S-N4-UP-1000</t>
  </si>
  <si>
    <t>N4 Supervisor E-Signature Application with 1000 secured points. Niagara Station Proxy Points for JACE secured points are not covered &amp; do not count against this limit.</t>
  </si>
  <si>
    <t>N4 Supervisor E-Signature Application with unlimited secured points. Niagara Station Proxy Points for JACE secured points are not covered &amp; do not count against this limit.</t>
  </si>
  <si>
    <t>N4 Supervisor E-Signature Application upgrade to add 1000 additional secured points. Niagara Station Proxy Points for JACE secured points are not covered &amp; do not count against this limit.</t>
  </si>
  <si>
    <t>SMA-0001-1YR</t>
  </si>
  <si>
    <t>SMA-0001-3YR</t>
  </si>
  <si>
    <t>SMA-0001-5YR</t>
  </si>
  <si>
    <t>SMA-0002-1YR</t>
  </si>
  <si>
    <t>SMA-0002-3YR</t>
  </si>
  <si>
    <t>SMA-0002-5YR</t>
  </si>
  <si>
    <t>SMA-0005-1YR</t>
  </si>
  <si>
    <t>SMA-0005-3YR</t>
  </si>
  <si>
    <t>SMA-0005-5YR</t>
  </si>
  <si>
    <t>SMA-0010-1YR</t>
  </si>
  <si>
    <t>SMA-0010-3YR</t>
  </si>
  <si>
    <t>SMA-0010-5YR</t>
  </si>
  <si>
    <t>SMA-0025-1YR</t>
  </si>
  <si>
    <t>SMA-0025-3YR</t>
  </si>
  <si>
    <t>SMA-0025-5YR</t>
  </si>
  <si>
    <t>SMA-0100-1YR</t>
  </si>
  <si>
    <t>SMA-0100-3YR</t>
  </si>
  <si>
    <t>SMA-0100-5YR</t>
  </si>
  <si>
    <t>SMA-0200-1YR</t>
  </si>
  <si>
    <t>SMA-0200-3YR</t>
  </si>
  <si>
    <t>SMA-0200-5YR</t>
  </si>
  <si>
    <t>PIN-0001 - 1 year maintenance</t>
  </si>
  <si>
    <t>PIN-0001 - 3 year maintenance</t>
  </si>
  <si>
    <t>PIN-0001 - 5 year maintenance</t>
  </si>
  <si>
    <t>PIN-0002 - 1 year maintenance</t>
  </si>
  <si>
    <t>PIN-0002 - 3 year maintenance</t>
  </si>
  <si>
    <t>PIN-0002 - 5 year maintenance</t>
  </si>
  <si>
    <t>PIN-0005 - 1 year maintenance</t>
  </si>
  <si>
    <t>PIN-0005 - 3 year maintenance</t>
  </si>
  <si>
    <t>PIN-0005 - 5 year maintenance</t>
  </si>
  <si>
    <t>PIN-0010 - 1 year maintenance</t>
  </si>
  <si>
    <t>PIN-0010 - 3 year maintenance</t>
  </si>
  <si>
    <t>PIN-0010 - 5 year maintenance</t>
  </si>
  <si>
    <t>PIN-0025 - 1 year maintenance</t>
  </si>
  <si>
    <t>PIN-0025 - 3 year maintenance</t>
  </si>
  <si>
    <t>PIN-0025 - 5 year maintenance</t>
  </si>
  <si>
    <t>PIN-0100 - 1 year maintenance</t>
  </si>
  <si>
    <t>PIN-0100 - 3 year maintenance</t>
  </si>
  <si>
    <t>PIN-0100 - 5 year maintenance</t>
  </si>
  <si>
    <t>PIN-0200 - 1 year maintenance</t>
  </si>
  <si>
    <t>PIN-0200 - 3 year maintenance</t>
  </si>
  <si>
    <t>PIN-0200 - 5 year maintenance</t>
  </si>
  <si>
    <t>NCS-NDS-BASIC</t>
  </si>
  <si>
    <t>NCS-NDS-BASIC-O</t>
  </si>
  <si>
    <t>NCS-NDS-GOLD</t>
  </si>
  <si>
    <t>NCS-NDS-GOLD-O</t>
  </si>
  <si>
    <t>NCS-NDS-SILVER</t>
  </si>
  <si>
    <t>NCS-NDS-SILVER-O</t>
  </si>
  <si>
    <t>NCS-RECOVER</t>
  </si>
  <si>
    <t>NCS-RECOVER-SUP</t>
  </si>
  <si>
    <t>NCS-REMOTE</t>
  </si>
  <si>
    <t>NCS-REMOTE-SUP</t>
  </si>
  <si>
    <t>Niagara Cloud Suite Niagara Data Service Basic Tier Overages Charge per additional GB per Subscription</t>
  </si>
  <si>
    <t>Niagara Cloud Suite Niagara Data Service Gold Tier Overages Charge per additional GB per Subscription</t>
  </si>
  <si>
    <t>Niagara Cloud Suite Niagara Data Service Silver Tier Overages Charge per additional GB per Subscription</t>
  </si>
  <si>
    <t>Niagara Cloud Suite Niagara Recover Subscription per Year for Controllers (Active SMA Required for purchase and for service to function)</t>
  </si>
  <si>
    <t>Niagara Cloud Suite Niagara Recover Subscription per Year for Supervisors (Active SMA Required for purchase and for service to function)</t>
  </si>
  <si>
    <t>Niagara Cloud Suite Niagara Remote Subscription per Year per device (Active SMA Required for purchase and for service to function)</t>
  </si>
  <si>
    <t>Niagara Cloud Suite Niagara Remote Subscription per Year per device for Supervisors (Active SMA Required for purchase and for service to function)</t>
  </si>
  <si>
    <t>Supervisor</t>
  </si>
  <si>
    <t>S-NCC-0</t>
  </si>
  <si>
    <t>S-NCC-1</t>
  </si>
  <si>
    <t>S-NCC-10</t>
  </si>
  <si>
    <t>S-NCC-100</t>
  </si>
  <si>
    <t>S-NCC-500</t>
  </si>
  <si>
    <t>Subscription for 1 Year for N4 Niagara Core Container Supervisor with 0 Niagara connections</t>
  </si>
  <si>
    <t>Subscription for 1 Year for N4 Niagara Core Container Supervisor with 1 Niagara connection</t>
  </si>
  <si>
    <t>Subscription for 1 Year for N4 Niagara Core Container Supervisor with 10 Niagara connections</t>
  </si>
  <si>
    <t>Subscription for 1 Year for N4 Niagara Core Container Supervisor with 100 Niagara connections</t>
  </si>
  <si>
    <t>Subscription for 1 Year for N4 Niagara Core Container Supervisor with 500 Niagara connections</t>
  </si>
  <si>
    <t>Supervisor Device Capacity</t>
  </si>
  <si>
    <t>NCC-SUP-DEV-10</t>
  </si>
  <si>
    <t>NCC-SUP-DEV-100</t>
  </si>
  <si>
    <t>NCC-SUP-DEV-1000</t>
  </si>
  <si>
    <t>NCC-SUP-DEV-50</t>
  </si>
  <si>
    <t>NCC-SUP-DEV-500</t>
  </si>
  <si>
    <t>Subscription for 1 Year for N4 Niagara Core Container Supervisor 10 field device pack (Standard drivers included) up to 500 points</t>
  </si>
  <si>
    <t>Subscription for 1 Year for N4 Niagara Core Container Supervisor 100 field device pack (Standard drivers included) up to 5000 points</t>
  </si>
  <si>
    <t>Subscription for 1 Year for N4 Niagara Core Container Supervisor 1000 field device pack (Standard drivers included) up to 50000 points</t>
  </si>
  <si>
    <t>Subscription for 1 Year for N4 Niagara Core Container Supervisor 50 field device pack (Standard drivers included) up to 2500 points</t>
  </si>
  <si>
    <t>Subscription for 1 Year for N4 Niagara Core Container Supervisor 500 field device pack (Standard drivers included) up to 25000 points</t>
  </si>
  <si>
    <t>NCC-DR-S-API</t>
  </si>
  <si>
    <t>NCC-DR-S-AXIS-128</t>
  </si>
  <si>
    <t>NCC-DR-S-AXIS-16</t>
  </si>
  <si>
    <t>NCC-DR-S-MAXP-128</t>
  </si>
  <si>
    <t>NCC-DR-S-MAXP-16</t>
  </si>
  <si>
    <t>NCC-DR-S-MLS-128</t>
  </si>
  <si>
    <t>NCC-DR-S-MLS-16</t>
  </si>
  <si>
    <t>NCC-DR-S-OADR</t>
  </si>
  <si>
    <t>Subscription for 1 Year for combined DR-HTTP and DR-JSON add-on for N4 Niagara Core Container Supervisor</t>
  </si>
  <si>
    <t>Subscription for 1 Year for Axis® 128 camera driver for N4 Niagara Core Container Supervisor</t>
  </si>
  <si>
    <t>Subscription for 1 Year for Axis® 16 camera driver for N4 Niagara Core Container Supervisor</t>
  </si>
  <si>
    <t>Subscription for 1 Year for Maxpro® 128 camera driver for N4 Niagara Core Container Supervisor</t>
  </si>
  <si>
    <t>Subscription for 1 Year for Maxpro® 16 camera driver for N4 Niagara Core Container Supervisor</t>
  </si>
  <si>
    <t>Subscription for 1 Year for Milestone Xprotect® Professional/+ or Corporate 128 camera driver for N4 Niagara Core Container Supervisor</t>
  </si>
  <si>
    <t>Subscription for 1 Year for Milestone Xprotect® Professional/+ or Corporate 16 camera driver for N4 Niagara Core Container Supervisor</t>
  </si>
  <si>
    <t xml:space="preserve">Subscription for 1 Year for N4 OpenADR 2.0b  driver for N4 Niagara Core Container Supervisor - OpenADR Alliance Certified - enables a single VEN connection; multiple purchases allowed </t>
  </si>
  <si>
    <t>NCC-S-NA-1000</t>
  </si>
  <si>
    <t>NCC-S-NA-10000</t>
  </si>
  <si>
    <t>Subscription for 1 Year for Niagara Analytics Framework 1,000 analytic points for N4 Niagara Core Container Supervisor</t>
  </si>
  <si>
    <t>Subscription for 1 Year for Niagara Analytics Framework 10,000 analytic points for N4 Niagara Core Container Supervisor</t>
  </si>
  <si>
    <t>Supervisor Upgrades</t>
  </si>
  <si>
    <t>NCC-SUP-UP-1</t>
  </si>
  <si>
    <t>NCC-SUP-UP-10</t>
  </si>
  <si>
    <t>NCC-SUP-UP-100</t>
  </si>
  <si>
    <t>Subscription for 1 Year for N4 Niagara Core Container Supervisor upgrade for 1 Niagara connection</t>
  </si>
  <si>
    <t>Subscription for 1 Year for N4 Niagara Core Container Supervisor upgrade for 10 Niagara connections</t>
  </si>
  <si>
    <t>Subscription for 1 Year for N4 Niagara Core Container Supervisor  upgrade for 100 Niagara connections</t>
  </si>
  <si>
    <t>150GB Niagara Cloud Suite Niagara Data Service Basic Tier Subscription per Year (Active SMA Required for purchase and for service to function)</t>
  </si>
  <si>
    <t>300 GB Niagara Cloud Suite Niagara Data Service Silver Tier Subscription per Year (Active SMA Required for purchase and for service to function)</t>
  </si>
  <si>
    <t>600 GB Niagara Cloud Suite Niagara Data Service Gold Tier Subscription per Year (Active SMA Required for purchase and for service to function)</t>
  </si>
  <si>
    <t>Niagara4 Supervisor Changes</t>
  </si>
  <si>
    <t>LIC-CHG</t>
  </si>
  <si>
    <t>License change fee to change an existing license at the request of a customer or partner. Applies to all license changes except when a driver, upgrade, other software is purchased or when the change involves a demo license. Demo license changes are free of charge. This applies to current supported version only.</t>
  </si>
  <si>
    <t xml:space="preserve">JEC-934 ONLY 1 Device/50 Point Capacity Pack purchased in conjunction with initial Core software or subsequently.  </t>
  </si>
  <si>
    <t xml:space="preserve">JEC-934 ONLY 5 Device/250 Point Capacity Pack purchased in conjunction with initial Core software or subsequently.  </t>
  </si>
  <si>
    <t>16 Point IO Module (14006). Powered by IO-R-34 or 15 VDC. Connected to JACE-8000 remotely over RS485. 8UI, 4DO and 4AO. Requires Niagara 4 (4.3+) or Niagara AX (3.8U3+)</t>
  </si>
  <si>
    <t>16 Point IO Module (14006). Powered by IO-R-34 or 15 VDC. Connected to JACE-9000 remotely over RS485. 8UI, 4DO and 4AO. Requires Niagara 4 (4.3+) or Niagara AX (3.8U3+)</t>
  </si>
  <si>
    <t>34 Point IO Module (14022).  Powered by 24VAC/DC.  Capable of powering (4) IO-R-16 modules.  Connected to JACE-9000 or Niagara Edge 10 remotely over RS485. 16UI, 10DO and 8AO.  Requires Niagara 4 (4.3+) or Niagara AX (3.8U3+)</t>
  </si>
  <si>
    <t>JEC-934</t>
  </si>
  <si>
    <t>JACE 9000 with remote connected 34 point I/O module. Includes branding clip and microSD card, 2 10/100/1000 Mb Ethernet ports, 2 RS-485 serial ports and integration ready. Includes standard open drivers with 0 device &amp; 0 point capacity.  Requires 24 VAC or 24 VDC power source. Option cards required for communication to remote devices are not included.  Requires Niagara 4.13 or higher.</t>
  </si>
  <si>
    <t>NCS-SMA-0001-3Y</t>
  </si>
  <si>
    <t>NCS-SMA-0001-5Y</t>
  </si>
  <si>
    <t>NCS-SMA-0002-3Y</t>
  </si>
  <si>
    <t>NCS-SMA-0002-5Y</t>
  </si>
  <si>
    <t>NCS-SMA-0005-3Y</t>
  </si>
  <si>
    <t>NCS-SMA-0005-5Y</t>
  </si>
  <si>
    <t>NCS-SMA-0010-3Y</t>
  </si>
  <si>
    <t>NCS-SMA-0010-5Y</t>
  </si>
  <si>
    <t>NCS-SMA-0025-3Y</t>
  </si>
  <si>
    <t>NCS-SMA-0025-5Y</t>
  </si>
  <si>
    <t>NCS-SMA-0100-3Y</t>
  </si>
  <si>
    <t>NCS-SMA-0100-5Y</t>
  </si>
  <si>
    <t>NCS-SMA-0200-3Y</t>
  </si>
  <si>
    <t>NCS-SMA-0200-5Y</t>
  </si>
  <si>
    <t>NCS-SMA-8005-3Y</t>
  </si>
  <si>
    <t>NCS-SMA-8005-5Y</t>
  </si>
  <si>
    <t>NCS-SMA-8010-3Y</t>
  </si>
  <si>
    <t>NCS-SMA-8010-5Y</t>
  </si>
  <si>
    <t>NCS-SMA-8025-3Y</t>
  </si>
  <si>
    <t>NCS-SMA-8025-5Y</t>
  </si>
  <si>
    <t>NCS-SMA-8100-3Y</t>
  </si>
  <si>
    <t>NCS-SMA-8100-5Y</t>
  </si>
  <si>
    <t>NCS-SMA-8200-3Y</t>
  </si>
  <si>
    <t>NCS-SMA-8200-5Y</t>
  </si>
  <si>
    <t>NCS-SMA-9005-3Y</t>
  </si>
  <si>
    <t>NCS-SMA-9005-5Y</t>
  </si>
  <si>
    <t>NCS-SMA-9010-3Y</t>
  </si>
  <si>
    <t>NCS-SMA-9010-5Y</t>
  </si>
  <si>
    <t>NCS-SMA-9025-3Y</t>
  </si>
  <si>
    <t>NCS-SMA-9025-5Y</t>
  </si>
  <si>
    <t>NCS-SMA-9100-3Y</t>
  </si>
  <si>
    <t>NCS-SMA-9100-5Y</t>
  </si>
  <si>
    <t>NCS-SMA-9200-3Y</t>
  </si>
  <si>
    <t>NCS-SMA-9200-5Y</t>
  </si>
  <si>
    <t>NCS-SUP-0-SMA-3Y</t>
  </si>
  <si>
    <t>NCS-SUP-0-SMA-5Y</t>
  </si>
  <si>
    <t>NCS-SUP-100-SMA-3Y</t>
  </si>
  <si>
    <t>NCS-SUP-100-SMA-5Y</t>
  </si>
  <si>
    <t>NCS-SUP-10-SMA-3Y</t>
  </si>
  <si>
    <t>NCS-SUP-10-SMA-5Y</t>
  </si>
  <si>
    <t>NCS-SUP-1-SMA-3Y</t>
  </si>
  <si>
    <t>NCS-SUP-1-SMA-5Y</t>
  </si>
  <si>
    <t>NCS-SUP-2-SMA-3Y</t>
  </si>
  <si>
    <t>NCS-SUP-2-SMA-5Y</t>
  </si>
  <si>
    <t>NCS-SUP-3-SMA-3Y</t>
  </si>
  <si>
    <t>NCS-SUP-3-SMA-5Y</t>
  </si>
  <si>
    <t>NCS-SUP-UNL-SMA-3Y</t>
  </si>
  <si>
    <t>NCS-SUP-UNL-SMA-5Y</t>
  </si>
  <si>
    <t>NCS Recover and Remote 3 Year Subscription Bundle with SMA-0001-3YR Maintenance</t>
  </si>
  <si>
    <t>NCS Recover and Remote 5 Year Subscription Bundle with SMA-0001-5YR Maintenance</t>
  </si>
  <si>
    <t>NCS Recover and Remote 3 Year Subscription Bundle with SMA-0002-3YR Maintenance</t>
  </si>
  <si>
    <t>NCS Recover and Remote 5 Year Subscription Bundle with SMA-0002-5YR Maintenance</t>
  </si>
  <si>
    <t>NCS Recover and Remote 3 Year Subscription Bundle with SMA-0005-3YR Maintenance</t>
  </si>
  <si>
    <t>NCS Recover and Remote 5 Year Subscription Bundle with SMA-0005-5YR Maintenance</t>
  </si>
  <si>
    <t>NCS Recover and Remote 3 Year Subscription Bundle with SMA-0010-3YR Maintenance</t>
  </si>
  <si>
    <t>NCS Recover and Remote 5 Year Subscription Bundle with SMA-0010-5YR Maintenance</t>
  </si>
  <si>
    <t>NCS Recover and Remote 3 Year Subscription Bundle with SMA-0025-3YR Maintenance</t>
  </si>
  <si>
    <t>NCS Recover and Remote 5 Year Subscription Bundle with SMA-0025-5YR Maintenance</t>
  </si>
  <si>
    <t>NCS Recover and Remote 3 Year Subscription Bundle with SMA-0100-3YR Maintenance</t>
  </si>
  <si>
    <t>NCS Recover and Remote 5 Year Subscription Bundle with SMA-0100-5YR Maintenance</t>
  </si>
  <si>
    <t>NCS Recover and Remote 3 Year Subscription Bundle with SMA-0200-3YR Maintenance</t>
  </si>
  <si>
    <t>NCS Recover and Remote 5 Year Subscription Bundle with SMA-0200-5YR Maintenance</t>
  </si>
  <si>
    <t>NCS Recover and Remote 3 Year Subscription Bundle with SMA-8005-3YR Maintenance</t>
  </si>
  <si>
    <t>NCS Recover and Remote 5 Year Subscription Bundle with SMA-8005-5YR Maintenance</t>
  </si>
  <si>
    <t>NCS Recover and Remote 3 Year Subscription Bundle with SMA-8010-3YR Maintenance</t>
  </si>
  <si>
    <t>NCS Recover and Remote 5 Year Subscription Bundle with SMA-8010-5YR Maintenance</t>
  </si>
  <si>
    <t>NCS Recover and Remote 3 Year Subscription Bundle with SMA-8025-3YR Maintenance</t>
  </si>
  <si>
    <t>NCS Recover and Remote 5 Year Subscription Bundle with SMA-8025-5YR Maintenance</t>
  </si>
  <si>
    <t>NCS Recover and Remote 3 Year Subscription Bundle with SMA-8100-3YR Maintenance</t>
  </si>
  <si>
    <t>NCS Recover and Remote 5 Year Subscription Bundle with SMA-8100-5YR Maintenance</t>
  </si>
  <si>
    <t>NCS Recover and Remote 3 Year Subscription Bundle with SMA-8200-3YR Maintenance</t>
  </si>
  <si>
    <t>NCS Recover and Remote 5 Year Subscription Bundle with SMA-8200-5YR Maintenance</t>
  </si>
  <si>
    <t>NCS Recover and Remote 3 Year Subscription Bundle with SMA-9005-3YR Maintenance</t>
  </si>
  <si>
    <t>NCS Recover and Remote 5 Year Subscription Bundle with SMA-9005-5YR Maintenance</t>
  </si>
  <si>
    <t>NCS Recover and Remote 3 Year Subscription Bundle with SMA-9010-3YR Maintenance</t>
  </si>
  <si>
    <t>NCS Recover and Remote 5 Year Subscription Bundle with SMA-9010-5YR Maintenance</t>
  </si>
  <si>
    <t>NCS Recover and Remote 3 Year Subscription Bundle with SMA-9025-3YR Maintenance</t>
  </si>
  <si>
    <t>NCS Recover and Remote 5 Year Subscription Bundle with SMA-9025-5YR Maintenance</t>
  </si>
  <si>
    <t>NCS Recover and Remote 3 Year Subscription Bundle with SMA-9100-3YR Maintenance</t>
  </si>
  <si>
    <t>NCS Recover and Remote 5 Year Subscription Bundle with SMA-9100-5YR Maintenance</t>
  </si>
  <si>
    <t>NCS Recover and Remote 3 Year Subscription Bundle with SMA-9200-3YR Maintenance</t>
  </si>
  <si>
    <t>NCS Recover and Remote 5 Year Subscription Bundle with SMA-9200-5YR Maintenance</t>
  </si>
  <si>
    <t>NCS Recover and Remote 3 Year Subscription Bundle with SUP-0-SMA-3YR Maintenance</t>
  </si>
  <si>
    <t>NCS Recover and Remote 5 Year Subscription Bundle with SUP-0-SMA-5YR Maintenance</t>
  </si>
  <si>
    <t>NCS Recover and Remote 3 Year Subscription Bundle with SUP-100-SMA-3YR Maintenance</t>
  </si>
  <si>
    <t>NCS Recover and Remote 5 Year Subscription Bundle with SUP-100-SMA-5YR Maintenance</t>
  </si>
  <si>
    <t>NCS Recover and Remote 3 Year Subscription Bundle with SUP-10-SMA-3YR Maintenance</t>
  </si>
  <si>
    <t>NCS Recover and Remote 5 Year Subscription Bundle with SUP-10-SMA-5YR Maintenance</t>
  </si>
  <si>
    <t>NCS Recover and Remote 3 Year Subscription Bundle with SUP-1-SMA-3YR Maintenance</t>
  </si>
  <si>
    <t>NCS Recover and Remote 5 Year Subscription Bundle with SUP-1-SMA-5YR Maintenance</t>
  </si>
  <si>
    <t>NCS Recover and Remote 3 Year Subscription Bundle with SUP-2-SMA-3YR Maintenance</t>
  </si>
  <si>
    <t>NCS Recover and Remote 5 Year Subscription Bundle with SUP-2-SMA-5YR Maintenance</t>
  </si>
  <si>
    <t>NCS Recover and Remote 3 Year Subscription Bundle with SUP-3-SMA-3YR Maintenance</t>
  </si>
  <si>
    <t>NCS Recover and Remote 5 Year Subscription Bundle with SUP-3-SMA-5YR Maintenance</t>
  </si>
  <si>
    <t>NCS Recover and Remote 3 Year Subscription Bundle with SUP-UNL-SMA-3YR Maintenance</t>
  </si>
  <si>
    <t>NCS Recover and Remote 5 Year Subscription Bundle with SUP-UNL-SMA-5YR Maintenance</t>
  </si>
  <si>
    <t>S-ENG-DEMO</t>
  </si>
  <si>
    <t xml:space="preserve">Vykon Supervisor Demo Software.  Once License Per Technician.  Not for resale.  </t>
  </si>
  <si>
    <t>JACE Analytics</t>
  </si>
  <si>
    <t>VEC-10</t>
  </si>
  <si>
    <t>VEC-10-UB</t>
  </si>
  <si>
    <t>Niagara Data Service</t>
  </si>
  <si>
    <t>Recover</t>
  </si>
  <si>
    <t>Remote</t>
  </si>
  <si>
    <t xml:space="preserve">Option that allows a Supervisor to run Oracle JRE on legacy versions of Niagara.  You will need to purchase this option should circumstances require running legacy (pre-4.10u8 and pre-4.13u3) Niagara versions. </t>
  </si>
  <si>
    <t>SEC-J9-32</t>
  </si>
  <si>
    <t>Enterprise Security Application on JACE 9000 Model - 32 Readers. Compatible with N4.14 and later.</t>
  </si>
  <si>
    <t>Security Hardware</t>
  </si>
  <si>
    <t>LEGACY-JRE</t>
  </si>
  <si>
    <t>Supervisor Only</t>
  </si>
  <si>
    <t>JACE 8000 &amp; 9000 Driver</t>
  </si>
  <si>
    <t>E-Signature Application with 100 secured points.</t>
  </si>
  <si>
    <t>E-Signature Application with 250 secured points.</t>
  </si>
  <si>
    <t>E-Signature Application with unlimited secured points</t>
  </si>
  <si>
    <t>Recover, Remote &amp; SMA Bundle</t>
  </si>
  <si>
    <t>Effective 01.01.25</t>
  </si>
  <si>
    <t>E-Signature JACE 8000 &amp; 9000 Drivers</t>
  </si>
  <si>
    <r>
      <t xml:space="preserve">Individual JACE 8000 (Includes uSD card and Branding Clip).  No WiFi.  Requires Niagara 4.9u1 or higher.  Must be purchased with Core Device Pack and Software Maintenance Agreement. </t>
    </r>
    <r>
      <rPr>
        <b/>
        <sz val="11"/>
        <color theme="1"/>
        <rFont val="Calibri"/>
        <family val="2"/>
        <scheme val="minor"/>
      </rPr>
      <t>Last Time Buy  December 31, 2026.  End of Support July 2028.</t>
    </r>
  </si>
  <si>
    <r>
      <t xml:space="preserve">Niagara Edge 10 field controller with 10 points of onboard IO, 1 RS-485 serial port, and 2 10/100 Ethernet ports. Supports 2 IO-R-34. Includes Niagara N4 and drivers for BACnet®, Modbus® and SNMP. Supports up to 3 devices and 50 total points. Includes all software updates released for commercial use by Tridium for the life of N4, but not for any later versions. Includes branded logo and optionally branded startup guide. </t>
    </r>
    <r>
      <rPr>
        <b/>
        <sz val="11"/>
        <color theme="1"/>
        <rFont val="Calibri"/>
        <family val="2"/>
        <scheme val="minor"/>
      </rPr>
      <t>Last Time Buy June 20th, 2026.  End of Support June 30, 2026.</t>
    </r>
  </si>
  <si>
    <r>
      <t xml:space="preserve">Niagara Edge 10 field controller with 10 points of onboard IO, 1 RS-485 serial port, and 2 10/100 Ethernet ports. Supports 2 IO-R-34. Includes Niagara N4 and drivers for BACnet®, Modbus® and SNMP. Supports up to 3 devices and 50 total points. Includes all software updates released for commercial use by Tridium for the life of N4, but not for any later versions. Does not include branded logo or branded startup guide. </t>
    </r>
    <r>
      <rPr>
        <b/>
        <sz val="11"/>
        <color theme="1"/>
        <rFont val="Calibri"/>
        <family val="2"/>
        <scheme val="minor"/>
      </rPr>
      <t>Last Time Buy June 20th, 2026.  End of Support June 30,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</si>
</sst>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0" x14ac:knownFonts="1">
    <font>
      <sz val="11"/>
      <color theme="1"/>
      <name val="Calibri"/>
      <family val="2"/>
      <scheme val="minor"/>
    </font>
    <font>
      <sz val="10"/>
      <color theme="1"/>
      <name val="Verdana"/>
      <family val="2"/>
    </font>
    <font>
      <b/>
      <sz val="11"/>
      <color rgb="FFFF0000"/>
      <name val="Calibri"/>
      <family val="2"/>
      <scheme val="minor"/>
    </font>
    <font>
      <b/>
      <sz val="18"/>
      <name val="Calibri"/>
      <family val="2"/>
      <scheme val="minor"/>
    </font>
    <font>
      <b/>
      <sz val="11"/>
      <name val="Calibri"/>
      <family val="2"/>
      <scheme val="minor"/>
    </font>
    <font>
      <sz val="11"/>
      <name val="Calibri"/>
      <family val="2"/>
      <scheme val="minor"/>
    </font>
    <font>
      <sz val="8"/>
      <name val="Calibri"/>
      <family val="2"/>
      <scheme val="minor"/>
    </font>
    <font>
      <sz val="10"/>
      <name val="Arial"/>
      <family val="2"/>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3">
    <xf numFmtId="0" fontId="0" fillId="0" borderId="0"/>
    <xf numFmtId="0" fontId="7" fillId="0" borderId="0"/>
    <xf numFmtId="44" fontId="8" fillId="0" borderId="0" applyFont="0" applyFill="0" applyBorder="0" applyAlignment="0" applyProtection="0"/>
  </cellStyleXfs>
  <cellXfs count="21">
    <xf numFmtId="0" fontId="0" fillId="0" borderId="0" xfId="0"/>
    <xf numFmtId="0" fontId="1" fillId="0" borderId="0" xfId="0" applyFont="1" applyAlignment="1">
      <alignment vertical="top"/>
    </xf>
    <xf numFmtId="0" fontId="0" fillId="0" borderId="0" xfId="0" applyAlignment="1">
      <alignment vertical="top"/>
    </xf>
    <xf numFmtId="0" fontId="0" fillId="0" borderId="0" xfId="0" applyAlignment="1">
      <alignment vertical="top" wrapText="1"/>
    </xf>
    <xf numFmtId="164" fontId="0" fillId="0" borderId="0" xfId="0" applyNumberFormat="1" applyAlignment="1">
      <alignment vertical="top"/>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horizontal="left" vertical="top"/>
    </xf>
    <xf numFmtId="0" fontId="0" fillId="0" borderId="0" xfId="0" applyAlignment="1">
      <alignment horizontal="left" vertical="top"/>
    </xf>
    <xf numFmtId="0" fontId="2" fillId="0" borderId="0" xfId="0" applyFont="1" applyAlignment="1">
      <alignment vertical="top"/>
    </xf>
    <xf numFmtId="0" fontId="2" fillId="0" borderId="0" xfId="0" applyFont="1" applyAlignment="1">
      <alignment horizontal="right" vertical="top"/>
    </xf>
    <xf numFmtId="165" fontId="2" fillId="0" borderId="0" xfId="0" applyNumberFormat="1" applyFont="1" applyAlignment="1">
      <alignment horizontal="right" vertical="top"/>
    </xf>
    <xf numFmtId="0" fontId="5" fillId="0" borderId="0" xfId="0" applyFont="1" applyAlignment="1">
      <alignment vertical="top"/>
    </xf>
    <xf numFmtId="0" fontId="0" fillId="0" borderId="0" xfId="0" applyAlignment="1">
      <alignment horizontal="right" vertical="top"/>
    </xf>
    <xf numFmtId="164" fontId="0" fillId="0" borderId="0" xfId="0" applyNumberFormat="1" applyAlignment="1">
      <alignment horizontal="right" vertical="top"/>
    </xf>
    <xf numFmtId="0" fontId="4" fillId="0" borderId="0" xfId="0" applyFont="1" applyAlignment="1">
      <alignment horizontal="right" vertical="top"/>
    </xf>
    <xf numFmtId="164" fontId="0" fillId="0" borderId="0" xfId="0" applyNumberFormat="1" applyAlignment="1">
      <alignment horizontal="right" vertical="top" wrapText="1"/>
    </xf>
    <xf numFmtId="164" fontId="0" fillId="0" borderId="0" xfId="2" applyNumberFormat="1" applyFont="1" applyAlignment="1">
      <alignment horizontal="right" vertical="top"/>
    </xf>
    <xf numFmtId="0" fontId="4" fillId="2" borderId="0" xfId="0" applyFont="1" applyFill="1" applyAlignment="1">
      <alignment vertical="top"/>
    </xf>
    <xf numFmtId="0" fontId="4" fillId="2" borderId="0" xfId="0" applyFont="1" applyFill="1" applyAlignment="1">
      <alignment vertical="top" wrapText="1"/>
    </xf>
    <xf numFmtId="164" fontId="4" fillId="2" borderId="0" xfId="0" applyNumberFormat="1" applyFont="1" applyFill="1" applyAlignment="1">
      <alignment horizontal="right" vertical="top"/>
    </xf>
  </cellXfs>
  <cellStyles count="3">
    <cellStyle name="Currency" xfId="2" builtinId="4"/>
    <cellStyle name="Normal" xfId="0" builtinId="0"/>
    <cellStyle name="Normal 10 2" xfId="1" xr:uid="{8A8D3D8A-9F6E-4C61-BE9A-681AFB11E0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666749</xdr:colOff>
      <xdr:row>0</xdr:row>
      <xdr:rowOff>907148</xdr:rowOff>
    </xdr:to>
    <xdr:pic>
      <xdr:nvPicPr>
        <xdr:cNvPr id="2" name="Picture 1">
          <a:extLst>
            <a:ext uri="{FF2B5EF4-FFF2-40B4-BE49-F238E27FC236}">
              <a16:creationId xmlns:a16="http://schemas.microsoft.com/office/drawing/2014/main" id="{BF3CD990-93D9-4479-A3F4-B878D0F35D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53224" cy="907148"/>
        </a:xfrm>
        <a:prstGeom prst="rect">
          <a:avLst/>
        </a:prstGeom>
      </xdr:spPr>
    </xdr:pic>
    <xdr:clientData/>
  </xdr:twoCellAnchor>
  <xdr:twoCellAnchor>
    <xdr:from>
      <xdr:col>0</xdr:col>
      <xdr:colOff>133350</xdr:colOff>
      <xdr:row>0</xdr:row>
      <xdr:rowOff>571499</xdr:rowOff>
    </xdr:from>
    <xdr:to>
      <xdr:col>1</xdr:col>
      <xdr:colOff>1647825</xdr:colOff>
      <xdr:row>0</xdr:row>
      <xdr:rowOff>857249</xdr:rowOff>
    </xdr:to>
    <xdr:sp macro="" textlink="">
      <xdr:nvSpPr>
        <xdr:cNvPr id="3" name="TextBox 2">
          <a:extLst>
            <a:ext uri="{FF2B5EF4-FFF2-40B4-BE49-F238E27FC236}">
              <a16:creationId xmlns:a16="http://schemas.microsoft.com/office/drawing/2014/main" id="{C6AF7667-C201-4C58-932E-5BEED661EB57}"/>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3695700</xdr:colOff>
      <xdr:row>0</xdr:row>
      <xdr:rowOff>142874</xdr:rowOff>
    </xdr:from>
    <xdr:to>
      <xdr:col>3</xdr:col>
      <xdr:colOff>390525</xdr:colOff>
      <xdr:row>0</xdr:row>
      <xdr:rowOff>761439</xdr:rowOff>
    </xdr:to>
    <xdr:pic>
      <xdr:nvPicPr>
        <xdr:cNvPr id="6" name="Graphic 5">
          <a:extLst>
            <a:ext uri="{FF2B5EF4-FFF2-40B4-BE49-F238E27FC236}">
              <a16:creationId xmlns:a16="http://schemas.microsoft.com/office/drawing/2014/main" id="{EA6CD6A4-9EE4-127D-023C-E3432893181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666750</xdr:colOff>
      <xdr:row>0</xdr:row>
      <xdr:rowOff>889235</xdr:rowOff>
    </xdr:to>
    <xdr:pic>
      <xdr:nvPicPr>
        <xdr:cNvPr id="4" name="Picture 3">
          <a:extLst>
            <a:ext uri="{FF2B5EF4-FFF2-40B4-BE49-F238E27FC236}">
              <a16:creationId xmlns:a16="http://schemas.microsoft.com/office/drawing/2014/main" id="{F9E90E6A-9F9D-4B29-805A-7C7943D35D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19875" cy="889235"/>
        </a:xfrm>
        <a:prstGeom prst="rect">
          <a:avLst/>
        </a:prstGeom>
      </xdr:spPr>
    </xdr:pic>
    <xdr:clientData/>
  </xdr:twoCellAnchor>
  <xdr:twoCellAnchor>
    <xdr:from>
      <xdr:col>0</xdr:col>
      <xdr:colOff>133350</xdr:colOff>
      <xdr:row>0</xdr:row>
      <xdr:rowOff>571499</xdr:rowOff>
    </xdr:from>
    <xdr:to>
      <xdr:col>1</xdr:col>
      <xdr:colOff>1609725</xdr:colOff>
      <xdr:row>0</xdr:row>
      <xdr:rowOff>857249</xdr:rowOff>
    </xdr:to>
    <xdr:sp macro="" textlink="">
      <xdr:nvSpPr>
        <xdr:cNvPr id="5" name="TextBox 4">
          <a:extLst>
            <a:ext uri="{FF2B5EF4-FFF2-40B4-BE49-F238E27FC236}">
              <a16:creationId xmlns:a16="http://schemas.microsoft.com/office/drawing/2014/main" id="{70BBE62E-7836-485F-8ED0-8BB273539D89}"/>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3657600</xdr:colOff>
      <xdr:row>0</xdr:row>
      <xdr:rowOff>142874</xdr:rowOff>
    </xdr:from>
    <xdr:to>
      <xdr:col>3</xdr:col>
      <xdr:colOff>523875</xdr:colOff>
      <xdr:row>0</xdr:row>
      <xdr:rowOff>761439</xdr:rowOff>
    </xdr:to>
    <xdr:pic>
      <xdr:nvPicPr>
        <xdr:cNvPr id="6" name="Graphic 5">
          <a:extLst>
            <a:ext uri="{FF2B5EF4-FFF2-40B4-BE49-F238E27FC236}">
              <a16:creationId xmlns:a16="http://schemas.microsoft.com/office/drawing/2014/main" id="{59A7EF3A-DEBA-4649-A1B1-C53C45C93D4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695325</xdr:colOff>
      <xdr:row>0</xdr:row>
      <xdr:rowOff>907149</xdr:rowOff>
    </xdr:to>
    <xdr:pic>
      <xdr:nvPicPr>
        <xdr:cNvPr id="13" name="Picture 12">
          <a:extLst>
            <a:ext uri="{FF2B5EF4-FFF2-40B4-BE49-F238E27FC236}">
              <a16:creationId xmlns:a16="http://schemas.microsoft.com/office/drawing/2014/main" id="{51B5104F-BAED-4B9F-B309-7F46943407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753225" cy="907148"/>
        </a:xfrm>
        <a:prstGeom prst="rect">
          <a:avLst/>
        </a:prstGeom>
      </xdr:spPr>
    </xdr:pic>
    <xdr:clientData/>
  </xdr:twoCellAnchor>
  <xdr:twoCellAnchor>
    <xdr:from>
      <xdr:col>0</xdr:col>
      <xdr:colOff>133350</xdr:colOff>
      <xdr:row>0</xdr:row>
      <xdr:rowOff>571499</xdr:rowOff>
    </xdr:from>
    <xdr:to>
      <xdr:col>1</xdr:col>
      <xdr:colOff>1543050</xdr:colOff>
      <xdr:row>0</xdr:row>
      <xdr:rowOff>857249</xdr:rowOff>
    </xdr:to>
    <xdr:sp macro="" textlink="">
      <xdr:nvSpPr>
        <xdr:cNvPr id="14" name="TextBox 13">
          <a:extLst>
            <a:ext uri="{FF2B5EF4-FFF2-40B4-BE49-F238E27FC236}">
              <a16:creationId xmlns:a16="http://schemas.microsoft.com/office/drawing/2014/main" id="{A30004BB-87FB-4307-A1B6-94FE4EEEF60E}"/>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3590925</xdr:colOff>
      <xdr:row>0</xdr:row>
      <xdr:rowOff>142874</xdr:rowOff>
    </xdr:from>
    <xdr:to>
      <xdr:col>3</xdr:col>
      <xdr:colOff>419100</xdr:colOff>
      <xdr:row>0</xdr:row>
      <xdr:rowOff>761439</xdr:rowOff>
    </xdr:to>
    <xdr:pic>
      <xdr:nvPicPr>
        <xdr:cNvPr id="15" name="Graphic 14">
          <a:extLst>
            <a:ext uri="{FF2B5EF4-FFF2-40B4-BE49-F238E27FC236}">
              <a16:creationId xmlns:a16="http://schemas.microsoft.com/office/drawing/2014/main" id="{4AED89A4-4C9E-4A37-A939-3522B132DA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704850</xdr:colOff>
      <xdr:row>0</xdr:row>
      <xdr:rowOff>907148</xdr:rowOff>
    </xdr:to>
    <xdr:pic>
      <xdr:nvPicPr>
        <xdr:cNvPr id="4" name="Picture 3">
          <a:extLst>
            <a:ext uri="{FF2B5EF4-FFF2-40B4-BE49-F238E27FC236}">
              <a16:creationId xmlns:a16="http://schemas.microsoft.com/office/drawing/2014/main" id="{02F28783-A25C-4B61-878A-59A3E940B4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53225" cy="907148"/>
        </a:xfrm>
        <a:prstGeom prst="rect">
          <a:avLst/>
        </a:prstGeom>
      </xdr:spPr>
    </xdr:pic>
    <xdr:clientData/>
  </xdr:twoCellAnchor>
  <xdr:twoCellAnchor>
    <xdr:from>
      <xdr:col>0</xdr:col>
      <xdr:colOff>133350</xdr:colOff>
      <xdr:row>0</xdr:row>
      <xdr:rowOff>571499</xdr:rowOff>
    </xdr:from>
    <xdr:to>
      <xdr:col>1</xdr:col>
      <xdr:colOff>1647825</xdr:colOff>
      <xdr:row>0</xdr:row>
      <xdr:rowOff>857249</xdr:rowOff>
    </xdr:to>
    <xdr:sp macro="" textlink="">
      <xdr:nvSpPr>
        <xdr:cNvPr id="5" name="TextBox 4">
          <a:extLst>
            <a:ext uri="{FF2B5EF4-FFF2-40B4-BE49-F238E27FC236}">
              <a16:creationId xmlns:a16="http://schemas.microsoft.com/office/drawing/2014/main" id="{ACD291AA-CC9E-42EA-9E5F-2D18FC1E79C7}"/>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3695700</xdr:colOff>
      <xdr:row>0</xdr:row>
      <xdr:rowOff>142874</xdr:rowOff>
    </xdr:from>
    <xdr:to>
      <xdr:col>3</xdr:col>
      <xdr:colOff>428625</xdr:colOff>
      <xdr:row>0</xdr:row>
      <xdr:rowOff>761439</xdr:rowOff>
    </xdr:to>
    <xdr:pic>
      <xdr:nvPicPr>
        <xdr:cNvPr id="6" name="Graphic 5">
          <a:extLst>
            <a:ext uri="{FF2B5EF4-FFF2-40B4-BE49-F238E27FC236}">
              <a16:creationId xmlns:a16="http://schemas.microsoft.com/office/drawing/2014/main" id="{4CBDE724-41FF-4AFD-80A2-D97034867ED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666751</xdr:colOff>
      <xdr:row>0</xdr:row>
      <xdr:rowOff>900751</xdr:rowOff>
    </xdr:to>
    <xdr:pic>
      <xdr:nvPicPr>
        <xdr:cNvPr id="4" name="Picture 3">
          <a:extLst>
            <a:ext uri="{FF2B5EF4-FFF2-40B4-BE49-F238E27FC236}">
              <a16:creationId xmlns:a16="http://schemas.microsoft.com/office/drawing/2014/main" id="{8018CFC0-0F4F-4084-907F-A024C73CA7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705600" cy="900751"/>
        </a:xfrm>
        <a:prstGeom prst="rect">
          <a:avLst/>
        </a:prstGeom>
      </xdr:spPr>
    </xdr:pic>
    <xdr:clientData/>
  </xdr:twoCellAnchor>
  <xdr:twoCellAnchor>
    <xdr:from>
      <xdr:col>0</xdr:col>
      <xdr:colOff>133350</xdr:colOff>
      <xdr:row>0</xdr:row>
      <xdr:rowOff>571499</xdr:rowOff>
    </xdr:from>
    <xdr:to>
      <xdr:col>1</xdr:col>
      <xdr:colOff>1647825</xdr:colOff>
      <xdr:row>0</xdr:row>
      <xdr:rowOff>857249</xdr:rowOff>
    </xdr:to>
    <xdr:sp macro="" textlink="">
      <xdr:nvSpPr>
        <xdr:cNvPr id="5" name="TextBox 4">
          <a:extLst>
            <a:ext uri="{FF2B5EF4-FFF2-40B4-BE49-F238E27FC236}">
              <a16:creationId xmlns:a16="http://schemas.microsoft.com/office/drawing/2014/main" id="{50A63092-D3A1-40C4-A009-40D4BD237209}"/>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3695700</xdr:colOff>
      <xdr:row>0</xdr:row>
      <xdr:rowOff>142874</xdr:rowOff>
    </xdr:from>
    <xdr:to>
      <xdr:col>3</xdr:col>
      <xdr:colOff>438150</xdr:colOff>
      <xdr:row>0</xdr:row>
      <xdr:rowOff>761439</xdr:rowOff>
    </xdr:to>
    <xdr:pic>
      <xdr:nvPicPr>
        <xdr:cNvPr id="6" name="Graphic 5">
          <a:extLst>
            <a:ext uri="{FF2B5EF4-FFF2-40B4-BE49-F238E27FC236}">
              <a16:creationId xmlns:a16="http://schemas.microsoft.com/office/drawing/2014/main" id="{E5946B19-64B7-4B15-BC6B-6B2867FB762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838199</xdr:colOff>
      <xdr:row>0</xdr:row>
      <xdr:rowOff>907148</xdr:rowOff>
    </xdr:to>
    <xdr:pic>
      <xdr:nvPicPr>
        <xdr:cNvPr id="4" name="Picture 3">
          <a:extLst>
            <a:ext uri="{FF2B5EF4-FFF2-40B4-BE49-F238E27FC236}">
              <a16:creationId xmlns:a16="http://schemas.microsoft.com/office/drawing/2014/main" id="{E7B53B62-B7A4-4C69-8F5C-45CEF1F318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53224" cy="907148"/>
        </a:xfrm>
        <a:prstGeom prst="rect">
          <a:avLst/>
        </a:prstGeom>
      </xdr:spPr>
    </xdr:pic>
    <xdr:clientData/>
  </xdr:twoCellAnchor>
  <xdr:twoCellAnchor>
    <xdr:from>
      <xdr:col>0</xdr:col>
      <xdr:colOff>133350</xdr:colOff>
      <xdr:row>0</xdr:row>
      <xdr:rowOff>571499</xdr:rowOff>
    </xdr:from>
    <xdr:to>
      <xdr:col>1</xdr:col>
      <xdr:colOff>1543050</xdr:colOff>
      <xdr:row>0</xdr:row>
      <xdr:rowOff>857249</xdr:rowOff>
    </xdr:to>
    <xdr:sp macro="" textlink="">
      <xdr:nvSpPr>
        <xdr:cNvPr id="5" name="TextBox 4">
          <a:extLst>
            <a:ext uri="{FF2B5EF4-FFF2-40B4-BE49-F238E27FC236}">
              <a16:creationId xmlns:a16="http://schemas.microsoft.com/office/drawing/2014/main" id="{C630266A-C1B3-4F0B-BA63-060A7F073C2E}"/>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3590925</xdr:colOff>
      <xdr:row>0</xdr:row>
      <xdr:rowOff>142874</xdr:rowOff>
    </xdr:from>
    <xdr:to>
      <xdr:col>3</xdr:col>
      <xdr:colOff>561975</xdr:colOff>
      <xdr:row>0</xdr:row>
      <xdr:rowOff>761439</xdr:rowOff>
    </xdr:to>
    <xdr:pic>
      <xdr:nvPicPr>
        <xdr:cNvPr id="6" name="Graphic 5">
          <a:extLst>
            <a:ext uri="{FF2B5EF4-FFF2-40B4-BE49-F238E27FC236}">
              <a16:creationId xmlns:a16="http://schemas.microsoft.com/office/drawing/2014/main" id="{60FBB32B-99C8-4841-BC2C-84FA7222921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838200</xdr:colOff>
      <xdr:row>0</xdr:row>
      <xdr:rowOff>903310</xdr:rowOff>
    </xdr:to>
    <xdr:pic>
      <xdr:nvPicPr>
        <xdr:cNvPr id="4" name="Picture 3">
          <a:extLst>
            <a:ext uri="{FF2B5EF4-FFF2-40B4-BE49-F238E27FC236}">
              <a16:creationId xmlns:a16="http://schemas.microsoft.com/office/drawing/2014/main" id="{2B193D77-CD6F-4B1F-9D26-D1E5A3CF2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24650" cy="903310"/>
        </a:xfrm>
        <a:prstGeom prst="rect">
          <a:avLst/>
        </a:prstGeom>
      </xdr:spPr>
    </xdr:pic>
    <xdr:clientData/>
  </xdr:twoCellAnchor>
  <xdr:twoCellAnchor>
    <xdr:from>
      <xdr:col>0</xdr:col>
      <xdr:colOff>133350</xdr:colOff>
      <xdr:row>0</xdr:row>
      <xdr:rowOff>571499</xdr:rowOff>
    </xdr:from>
    <xdr:to>
      <xdr:col>1</xdr:col>
      <xdr:colOff>1647825</xdr:colOff>
      <xdr:row>0</xdr:row>
      <xdr:rowOff>857249</xdr:rowOff>
    </xdr:to>
    <xdr:sp macro="" textlink="">
      <xdr:nvSpPr>
        <xdr:cNvPr id="5" name="TextBox 4">
          <a:extLst>
            <a:ext uri="{FF2B5EF4-FFF2-40B4-BE49-F238E27FC236}">
              <a16:creationId xmlns:a16="http://schemas.microsoft.com/office/drawing/2014/main" id="{453BEFB4-3A66-4DB7-B7E2-E8FFCA0776BB}"/>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3695700</xdr:colOff>
      <xdr:row>0</xdr:row>
      <xdr:rowOff>142874</xdr:rowOff>
    </xdr:from>
    <xdr:to>
      <xdr:col>3</xdr:col>
      <xdr:colOff>590550</xdr:colOff>
      <xdr:row>0</xdr:row>
      <xdr:rowOff>761439</xdr:rowOff>
    </xdr:to>
    <xdr:pic>
      <xdr:nvPicPr>
        <xdr:cNvPr id="6" name="Graphic 5">
          <a:extLst>
            <a:ext uri="{FF2B5EF4-FFF2-40B4-BE49-F238E27FC236}">
              <a16:creationId xmlns:a16="http://schemas.microsoft.com/office/drawing/2014/main" id="{1DDDBEBE-71A5-4434-8803-944D1E94A6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838199</xdr:colOff>
      <xdr:row>0</xdr:row>
      <xdr:rowOff>907148</xdr:rowOff>
    </xdr:to>
    <xdr:pic>
      <xdr:nvPicPr>
        <xdr:cNvPr id="4" name="Picture 3">
          <a:extLst>
            <a:ext uri="{FF2B5EF4-FFF2-40B4-BE49-F238E27FC236}">
              <a16:creationId xmlns:a16="http://schemas.microsoft.com/office/drawing/2014/main" id="{F75F6133-2A6A-40F1-B0D1-52C18AB629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53224" cy="907148"/>
        </a:xfrm>
        <a:prstGeom prst="rect">
          <a:avLst/>
        </a:prstGeom>
      </xdr:spPr>
    </xdr:pic>
    <xdr:clientData/>
  </xdr:twoCellAnchor>
  <xdr:twoCellAnchor>
    <xdr:from>
      <xdr:col>0</xdr:col>
      <xdr:colOff>133350</xdr:colOff>
      <xdr:row>0</xdr:row>
      <xdr:rowOff>571499</xdr:rowOff>
    </xdr:from>
    <xdr:to>
      <xdr:col>1</xdr:col>
      <xdr:colOff>1543050</xdr:colOff>
      <xdr:row>0</xdr:row>
      <xdr:rowOff>857249</xdr:rowOff>
    </xdr:to>
    <xdr:sp macro="" textlink="">
      <xdr:nvSpPr>
        <xdr:cNvPr id="5" name="TextBox 4">
          <a:extLst>
            <a:ext uri="{FF2B5EF4-FFF2-40B4-BE49-F238E27FC236}">
              <a16:creationId xmlns:a16="http://schemas.microsoft.com/office/drawing/2014/main" id="{06D7199F-794E-4E8E-838D-A3F489878332}"/>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3590925</xdr:colOff>
      <xdr:row>0</xdr:row>
      <xdr:rowOff>142874</xdr:rowOff>
    </xdr:from>
    <xdr:to>
      <xdr:col>3</xdr:col>
      <xdr:colOff>561975</xdr:colOff>
      <xdr:row>0</xdr:row>
      <xdr:rowOff>761439</xdr:rowOff>
    </xdr:to>
    <xdr:pic>
      <xdr:nvPicPr>
        <xdr:cNvPr id="6" name="Graphic 5">
          <a:extLst>
            <a:ext uri="{FF2B5EF4-FFF2-40B4-BE49-F238E27FC236}">
              <a16:creationId xmlns:a16="http://schemas.microsoft.com/office/drawing/2014/main" id="{789E47A4-666F-4E45-9B51-86671D2DB90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838199</xdr:colOff>
      <xdr:row>0</xdr:row>
      <xdr:rowOff>907148</xdr:rowOff>
    </xdr:to>
    <xdr:pic>
      <xdr:nvPicPr>
        <xdr:cNvPr id="4" name="Picture 3">
          <a:extLst>
            <a:ext uri="{FF2B5EF4-FFF2-40B4-BE49-F238E27FC236}">
              <a16:creationId xmlns:a16="http://schemas.microsoft.com/office/drawing/2014/main" id="{B25C0F1C-222E-4248-AE44-F39AF8547A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53224" cy="907148"/>
        </a:xfrm>
        <a:prstGeom prst="rect">
          <a:avLst/>
        </a:prstGeom>
      </xdr:spPr>
    </xdr:pic>
    <xdr:clientData/>
  </xdr:twoCellAnchor>
  <xdr:twoCellAnchor>
    <xdr:from>
      <xdr:col>0</xdr:col>
      <xdr:colOff>133350</xdr:colOff>
      <xdr:row>0</xdr:row>
      <xdr:rowOff>571499</xdr:rowOff>
    </xdr:from>
    <xdr:to>
      <xdr:col>1</xdr:col>
      <xdr:colOff>1543050</xdr:colOff>
      <xdr:row>0</xdr:row>
      <xdr:rowOff>857249</xdr:rowOff>
    </xdr:to>
    <xdr:sp macro="" textlink="">
      <xdr:nvSpPr>
        <xdr:cNvPr id="5" name="TextBox 4">
          <a:extLst>
            <a:ext uri="{FF2B5EF4-FFF2-40B4-BE49-F238E27FC236}">
              <a16:creationId xmlns:a16="http://schemas.microsoft.com/office/drawing/2014/main" id="{967FFF80-D0B0-47D3-8CB6-0FA0BAE515BB}"/>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3590925</xdr:colOff>
      <xdr:row>0</xdr:row>
      <xdr:rowOff>142874</xdr:rowOff>
    </xdr:from>
    <xdr:to>
      <xdr:col>3</xdr:col>
      <xdr:colOff>561975</xdr:colOff>
      <xdr:row>0</xdr:row>
      <xdr:rowOff>761439</xdr:rowOff>
    </xdr:to>
    <xdr:pic>
      <xdr:nvPicPr>
        <xdr:cNvPr id="6" name="Graphic 5">
          <a:extLst>
            <a:ext uri="{FF2B5EF4-FFF2-40B4-BE49-F238E27FC236}">
              <a16:creationId xmlns:a16="http://schemas.microsoft.com/office/drawing/2014/main" id="{1C88FC89-FDFC-4D7A-98E5-E720572D6FA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704849</xdr:colOff>
      <xdr:row>0</xdr:row>
      <xdr:rowOff>907148</xdr:rowOff>
    </xdr:to>
    <xdr:pic>
      <xdr:nvPicPr>
        <xdr:cNvPr id="4" name="Picture 3">
          <a:extLst>
            <a:ext uri="{FF2B5EF4-FFF2-40B4-BE49-F238E27FC236}">
              <a16:creationId xmlns:a16="http://schemas.microsoft.com/office/drawing/2014/main" id="{02F8D88A-811B-4F9D-915B-C26C24FC85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53224" cy="907148"/>
        </a:xfrm>
        <a:prstGeom prst="rect">
          <a:avLst/>
        </a:prstGeom>
      </xdr:spPr>
    </xdr:pic>
    <xdr:clientData/>
  </xdr:twoCellAnchor>
  <xdr:twoCellAnchor>
    <xdr:from>
      <xdr:col>0</xdr:col>
      <xdr:colOff>133350</xdr:colOff>
      <xdr:row>0</xdr:row>
      <xdr:rowOff>571499</xdr:rowOff>
    </xdr:from>
    <xdr:to>
      <xdr:col>1</xdr:col>
      <xdr:colOff>1647825</xdr:colOff>
      <xdr:row>0</xdr:row>
      <xdr:rowOff>857249</xdr:rowOff>
    </xdr:to>
    <xdr:sp macro="" textlink="">
      <xdr:nvSpPr>
        <xdr:cNvPr id="5" name="TextBox 4">
          <a:extLst>
            <a:ext uri="{FF2B5EF4-FFF2-40B4-BE49-F238E27FC236}">
              <a16:creationId xmlns:a16="http://schemas.microsoft.com/office/drawing/2014/main" id="{26B9974A-78D8-402A-8B5D-03F1B95E6822}"/>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3695700</xdr:colOff>
      <xdr:row>0</xdr:row>
      <xdr:rowOff>142874</xdr:rowOff>
    </xdr:from>
    <xdr:to>
      <xdr:col>3</xdr:col>
      <xdr:colOff>428625</xdr:colOff>
      <xdr:row>0</xdr:row>
      <xdr:rowOff>761439</xdr:rowOff>
    </xdr:to>
    <xdr:pic>
      <xdr:nvPicPr>
        <xdr:cNvPr id="6" name="Graphic 5">
          <a:extLst>
            <a:ext uri="{FF2B5EF4-FFF2-40B4-BE49-F238E27FC236}">
              <a16:creationId xmlns:a16="http://schemas.microsoft.com/office/drawing/2014/main" id="{2082B7B0-84A1-4409-BB91-A53C537EA80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838200</xdr:colOff>
      <xdr:row>0</xdr:row>
      <xdr:rowOff>904589</xdr:rowOff>
    </xdr:to>
    <xdr:pic>
      <xdr:nvPicPr>
        <xdr:cNvPr id="4" name="Picture 3">
          <a:extLst>
            <a:ext uri="{FF2B5EF4-FFF2-40B4-BE49-F238E27FC236}">
              <a16:creationId xmlns:a16="http://schemas.microsoft.com/office/drawing/2014/main" id="{D2652A47-97C8-49E3-92FF-3786B4ED82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34175" cy="904589"/>
        </a:xfrm>
        <a:prstGeom prst="rect">
          <a:avLst/>
        </a:prstGeom>
      </xdr:spPr>
    </xdr:pic>
    <xdr:clientData/>
  </xdr:twoCellAnchor>
  <xdr:twoCellAnchor>
    <xdr:from>
      <xdr:col>0</xdr:col>
      <xdr:colOff>133350</xdr:colOff>
      <xdr:row>0</xdr:row>
      <xdr:rowOff>571499</xdr:rowOff>
    </xdr:from>
    <xdr:to>
      <xdr:col>1</xdr:col>
      <xdr:colOff>1419225</xdr:colOff>
      <xdr:row>0</xdr:row>
      <xdr:rowOff>857249</xdr:rowOff>
    </xdr:to>
    <xdr:sp macro="" textlink="">
      <xdr:nvSpPr>
        <xdr:cNvPr id="5" name="TextBox 4">
          <a:extLst>
            <a:ext uri="{FF2B5EF4-FFF2-40B4-BE49-F238E27FC236}">
              <a16:creationId xmlns:a16="http://schemas.microsoft.com/office/drawing/2014/main" id="{48886283-5ECF-4227-B52A-2104AAA10713}"/>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3467100</xdr:colOff>
      <xdr:row>0</xdr:row>
      <xdr:rowOff>142874</xdr:rowOff>
    </xdr:from>
    <xdr:to>
      <xdr:col>3</xdr:col>
      <xdr:colOff>581025</xdr:colOff>
      <xdr:row>0</xdr:row>
      <xdr:rowOff>761439</xdr:rowOff>
    </xdr:to>
    <xdr:pic>
      <xdr:nvPicPr>
        <xdr:cNvPr id="6" name="Graphic 5">
          <a:extLst>
            <a:ext uri="{FF2B5EF4-FFF2-40B4-BE49-F238E27FC236}">
              <a16:creationId xmlns:a16="http://schemas.microsoft.com/office/drawing/2014/main" id="{CDDFDDE0-7461-4D34-8044-E91024FD49D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666750</xdr:colOff>
      <xdr:row>0</xdr:row>
      <xdr:rowOff>889235</xdr:rowOff>
    </xdr:to>
    <xdr:pic>
      <xdr:nvPicPr>
        <xdr:cNvPr id="4" name="Picture 3">
          <a:extLst>
            <a:ext uri="{FF2B5EF4-FFF2-40B4-BE49-F238E27FC236}">
              <a16:creationId xmlns:a16="http://schemas.microsoft.com/office/drawing/2014/main" id="{87810967-3F69-44FC-B2E4-8C3EEAA55D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19875" cy="889235"/>
        </a:xfrm>
        <a:prstGeom prst="rect">
          <a:avLst/>
        </a:prstGeom>
      </xdr:spPr>
    </xdr:pic>
    <xdr:clientData/>
  </xdr:twoCellAnchor>
  <xdr:twoCellAnchor>
    <xdr:from>
      <xdr:col>0</xdr:col>
      <xdr:colOff>133350</xdr:colOff>
      <xdr:row>0</xdr:row>
      <xdr:rowOff>571499</xdr:rowOff>
    </xdr:from>
    <xdr:to>
      <xdr:col>1</xdr:col>
      <xdr:colOff>1609725</xdr:colOff>
      <xdr:row>0</xdr:row>
      <xdr:rowOff>857249</xdr:rowOff>
    </xdr:to>
    <xdr:sp macro="" textlink="">
      <xdr:nvSpPr>
        <xdr:cNvPr id="5" name="TextBox 4">
          <a:extLst>
            <a:ext uri="{FF2B5EF4-FFF2-40B4-BE49-F238E27FC236}">
              <a16:creationId xmlns:a16="http://schemas.microsoft.com/office/drawing/2014/main" id="{27143527-0EB9-4DCF-BDB4-D38F36F54386}"/>
            </a:ext>
            <a:ext uri="{147F2762-F138-4A5C-976F-8EAC2B608ADB}">
              <a16:predDERef xmlns:a16="http://schemas.microsoft.com/office/drawing/2014/main" pred="{4903CC8E-15DD-68AE-A99B-053FA2509B5D}"/>
            </a:ext>
          </a:extLst>
        </xdr:cNvPr>
        <xdr:cNvSpPr txBox="1"/>
      </xdr:nvSpPr>
      <xdr:spPr>
        <a:xfrm>
          <a:off x="133350" y="571499"/>
          <a:ext cx="2695575" cy="2857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1">
              <a:latin typeface="Arial Black" panose="020B0A04020102020204" pitchFamily="34" charset="0"/>
            </a:rPr>
            <a:t>2025 P</a:t>
          </a:r>
          <a:r>
            <a:rPr lang="en-US" sz="1200" b="1" i="0" u="none" strike="noStrike">
              <a:solidFill>
                <a:srgbClr val="000000"/>
              </a:solidFill>
              <a:latin typeface="Arial Black" panose="020B0A04020102020204" pitchFamily="34" charset="0"/>
            </a:rPr>
            <a:t>RICE BOOK</a:t>
          </a:r>
        </a:p>
      </xdr:txBody>
    </xdr:sp>
    <xdr:clientData/>
  </xdr:twoCellAnchor>
  <xdr:twoCellAnchor editAs="oneCell">
    <xdr:from>
      <xdr:col>1</xdr:col>
      <xdr:colOff>3657600</xdr:colOff>
      <xdr:row>0</xdr:row>
      <xdr:rowOff>142874</xdr:rowOff>
    </xdr:from>
    <xdr:to>
      <xdr:col>3</xdr:col>
      <xdr:colOff>523875</xdr:colOff>
      <xdr:row>0</xdr:row>
      <xdr:rowOff>761439</xdr:rowOff>
    </xdr:to>
    <xdr:pic>
      <xdr:nvPicPr>
        <xdr:cNvPr id="6" name="Graphic 5">
          <a:extLst>
            <a:ext uri="{FF2B5EF4-FFF2-40B4-BE49-F238E27FC236}">
              <a16:creationId xmlns:a16="http://schemas.microsoft.com/office/drawing/2014/main" id="{327568FD-F2A7-4289-AE50-71488313C34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76800" y="142874"/>
          <a:ext cx="1600200" cy="61856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7E9AF-D4F5-4EAD-911F-5948CE64F4BE}">
  <dimension ref="A1:F63"/>
  <sheetViews>
    <sheetView zoomScaleNormal="100" workbookViewId="0">
      <pane ySplit="3" topLeftCell="A35" activePane="bottomLeft" state="frozen"/>
      <selection pane="bottomLeft" activeCell="A47" sqref="A47:XFD47"/>
    </sheetView>
  </sheetViews>
  <sheetFormatPr defaultColWidth="8.85546875" defaultRowHeight="15" x14ac:dyDescent="0.25"/>
  <cols>
    <col min="1" max="1" width="17.7109375" style="2" customWidth="1"/>
    <col min="2" max="2" width="63.42578125" style="2" customWidth="1"/>
    <col min="3" max="3" width="10.140625" style="2" bestFit="1" customWidth="1"/>
    <col min="4" max="4" width="10.140625" style="4" bestFit="1" customWidth="1"/>
    <col min="5" max="16384" width="8.85546875" style="2"/>
  </cols>
  <sheetData>
    <row r="1" spans="1:4" ht="73.5" customHeight="1" x14ac:dyDescent="0.25"/>
    <row r="2" spans="1:4" s="1" customFormat="1" x14ac:dyDescent="0.25">
      <c r="A2" s="9" t="s">
        <v>647</v>
      </c>
      <c r="B2" s="9"/>
      <c r="C2" s="10" t="s">
        <v>0</v>
      </c>
      <c r="D2" s="11">
        <v>1</v>
      </c>
    </row>
    <row r="3" spans="1:4" s="1" customFormat="1" x14ac:dyDescent="0.25">
      <c r="A3" s="18" t="s">
        <v>1</v>
      </c>
      <c r="B3" s="19" t="s">
        <v>2</v>
      </c>
      <c r="C3" s="19" t="s">
        <v>3</v>
      </c>
      <c r="D3" s="20" t="s">
        <v>4</v>
      </c>
    </row>
    <row r="4" spans="1:4" s="12" customFormat="1" ht="23.25" x14ac:dyDescent="0.25">
      <c r="A4" s="5" t="s">
        <v>23</v>
      </c>
      <c r="C4" s="7"/>
      <c r="D4" s="6"/>
    </row>
    <row r="5" spans="1:4" ht="45" x14ac:dyDescent="0.25">
      <c r="A5" s="2" t="s">
        <v>5</v>
      </c>
      <c r="B5" s="3" t="s">
        <v>14</v>
      </c>
      <c r="C5" s="4">
        <v>2647</v>
      </c>
      <c r="D5" s="4">
        <f>C5*D$2</f>
        <v>2647</v>
      </c>
    </row>
    <row r="6" spans="1:4" ht="30" x14ac:dyDescent="0.25">
      <c r="A6" s="2" t="s">
        <v>6</v>
      </c>
      <c r="B6" s="3" t="s">
        <v>15</v>
      </c>
      <c r="C6" s="4">
        <v>2345</v>
      </c>
      <c r="D6" s="4">
        <f t="shared" ref="D6:D8" si="0">C6*D$2</f>
        <v>2345</v>
      </c>
    </row>
    <row r="7" spans="1:4" ht="30" x14ac:dyDescent="0.25">
      <c r="A7" s="2" t="s">
        <v>7</v>
      </c>
      <c r="B7" s="3" t="s">
        <v>16</v>
      </c>
      <c r="C7" s="4">
        <v>265</v>
      </c>
      <c r="D7" s="4">
        <f t="shared" si="0"/>
        <v>265</v>
      </c>
    </row>
    <row r="8" spans="1:4" ht="90" x14ac:dyDescent="0.25">
      <c r="A8" s="2" t="s">
        <v>530</v>
      </c>
      <c r="B8" s="3" t="s">
        <v>531</v>
      </c>
      <c r="C8" s="4">
        <v>5205</v>
      </c>
      <c r="D8" s="4">
        <f t="shared" si="0"/>
        <v>5205</v>
      </c>
    </row>
    <row r="9" spans="1:4" ht="23.25" x14ac:dyDescent="0.25">
      <c r="A9" s="5" t="s">
        <v>24</v>
      </c>
      <c r="C9" s="8"/>
      <c r="D9" s="8"/>
    </row>
    <row r="10" spans="1:4" ht="45" x14ac:dyDescent="0.25">
      <c r="A10" s="2" t="s">
        <v>8</v>
      </c>
      <c r="B10" s="3" t="s">
        <v>17</v>
      </c>
      <c r="C10" s="4">
        <v>965</v>
      </c>
      <c r="D10" s="4">
        <f t="shared" ref="D10:D15" si="1">C10*D$2</f>
        <v>965</v>
      </c>
    </row>
    <row r="11" spans="1:4" ht="45" x14ac:dyDescent="0.25">
      <c r="A11" s="2" t="s">
        <v>9</v>
      </c>
      <c r="B11" s="3" t="s">
        <v>18</v>
      </c>
      <c r="C11" s="4">
        <v>1445</v>
      </c>
      <c r="D11" s="4">
        <f t="shared" si="1"/>
        <v>1445</v>
      </c>
    </row>
    <row r="12" spans="1:4" ht="45" x14ac:dyDescent="0.25">
      <c r="A12" s="2" t="s">
        <v>10</v>
      </c>
      <c r="B12" s="3" t="s">
        <v>19</v>
      </c>
      <c r="C12" s="4">
        <v>2350</v>
      </c>
      <c r="D12" s="4">
        <f t="shared" si="1"/>
        <v>2350</v>
      </c>
    </row>
    <row r="13" spans="1:4" ht="45" x14ac:dyDescent="0.25">
      <c r="A13" s="2" t="s">
        <v>11</v>
      </c>
      <c r="B13" s="3" t="s">
        <v>20</v>
      </c>
      <c r="C13" s="4">
        <v>6950</v>
      </c>
      <c r="D13" s="4">
        <f t="shared" si="1"/>
        <v>6950</v>
      </c>
    </row>
    <row r="14" spans="1:4" ht="45" x14ac:dyDescent="0.25">
      <c r="A14" s="2" t="s">
        <v>12</v>
      </c>
      <c r="B14" s="3" t="s">
        <v>21</v>
      </c>
      <c r="C14" s="4">
        <v>10415</v>
      </c>
      <c r="D14" s="4">
        <f t="shared" si="1"/>
        <v>10415</v>
      </c>
    </row>
    <row r="15" spans="1:4" ht="45" x14ac:dyDescent="0.25">
      <c r="A15" s="2" t="s">
        <v>13</v>
      </c>
      <c r="B15" s="3" t="s">
        <v>22</v>
      </c>
      <c r="C15" s="4">
        <v>7645</v>
      </c>
      <c r="D15" s="4">
        <f t="shared" si="1"/>
        <v>7645</v>
      </c>
    </row>
    <row r="16" spans="1:4" ht="23.25" x14ac:dyDescent="0.25">
      <c r="A16" s="5" t="s">
        <v>25</v>
      </c>
    </row>
    <row r="17" spans="1:6" ht="30" x14ac:dyDescent="0.25">
      <c r="A17" s="2" t="s">
        <v>197</v>
      </c>
      <c r="B17" s="3" t="s">
        <v>525</v>
      </c>
      <c r="C17" s="4">
        <v>375</v>
      </c>
      <c r="D17" s="4">
        <f>C17*'JACE 9000'!D$2</f>
        <v>375</v>
      </c>
    </row>
    <row r="18" spans="1:6" ht="30" x14ac:dyDescent="0.25">
      <c r="A18" s="2" t="s">
        <v>198</v>
      </c>
      <c r="B18" s="3" t="s">
        <v>526</v>
      </c>
      <c r="C18" s="4">
        <v>1375</v>
      </c>
      <c r="D18" s="4">
        <f>C18*'JACE 9000'!D$2</f>
        <v>1375</v>
      </c>
    </row>
    <row r="19" spans="1:6" ht="45" x14ac:dyDescent="0.25">
      <c r="A19" s="2" t="s">
        <v>26</v>
      </c>
      <c r="B19" s="3" t="s">
        <v>28</v>
      </c>
      <c r="C19" s="4">
        <v>2010</v>
      </c>
      <c r="D19" s="4">
        <f>C19*D$2</f>
        <v>2010</v>
      </c>
    </row>
    <row r="20" spans="1:6" ht="45" x14ac:dyDescent="0.25">
      <c r="A20" s="2" t="s">
        <v>27</v>
      </c>
      <c r="B20" s="3" t="s">
        <v>29</v>
      </c>
      <c r="C20" s="4">
        <v>3400</v>
      </c>
      <c r="D20" s="4">
        <f>C20*D$2</f>
        <v>3400</v>
      </c>
    </row>
    <row r="21" spans="1:6" ht="45" x14ac:dyDescent="0.25">
      <c r="A21" s="2" t="s">
        <v>31</v>
      </c>
      <c r="B21" s="3" t="s">
        <v>30</v>
      </c>
      <c r="C21" s="4">
        <v>6355</v>
      </c>
      <c r="D21" s="4">
        <f>C21*D$2</f>
        <v>6355</v>
      </c>
    </row>
    <row r="22" spans="1:6" ht="23.25" x14ac:dyDescent="0.25">
      <c r="A22" s="5" t="s">
        <v>32</v>
      </c>
    </row>
    <row r="23" spans="1:6" x14ac:dyDescent="0.25">
      <c r="A23" s="2" t="s">
        <v>33</v>
      </c>
      <c r="B23" s="3" t="s">
        <v>53</v>
      </c>
      <c r="C23" s="4">
        <v>155</v>
      </c>
      <c r="D23" s="4">
        <f t="shared" ref="D23:D42" si="2">C23*D$2</f>
        <v>155</v>
      </c>
    </row>
    <row r="24" spans="1:6" x14ac:dyDescent="0.25">
      <c r="A24" s="2" t="s">
        <v>35</v>
      </c>
      <c r="B24" s="3" t="s">
        <v>55</v>
      </c>
      <c r="C24" s="4">
        <v>375</v>
      </c>
      <c r="D24" s="4">
        <f t="shared" si="2"/>
        <v>375</v>
      </c>
    </row>
    <row r="25" spans="1:6" x14ac:dyDescent="0.25">
      <c r="A25" s="2" t="s">
        <v>36</v>
      </c>
      <c r="B25" s="3" t="s">
        <v>56</v>
      </c>
      <c r="C25" s="4">
        <v>485</v>
      </c>
      <c r="D25" s="4">
        <f t="shared" si="2"/>
        <v>485</v>
      </c>
    </row>
    <row r="26" spans="1:6" ht="45" x14ac:dyDescent="0.25">
      <c r="A26" s="2" t="s">
        <v>34</v>
      </c>
      <c r="B26" s="3" t="s">
        <v>54</v>
      </c>
      <c r="C26" s="4">
        <v>155</v>
      </c>
      <c r="D26" s="4">
        <f t="shared" si="2"/>
        <v>155</v>
      </c>
      <c r="F26" s="4"/>
    </row>
    <row r="27" spans="1:6" x14ac:dyDescent="0.25">
      <c r="A27" s="2" t="s">
        <v>37</v>
      </c>
      <c r="B27" s="3" t="s">
        <v>57</v>
      </c>
      <c r="C27" s="4">
        <v>230</v>
      </c>
      <c r="D27" s="4">
        <f t="shared" si="2"/>
        <v>230</v>
      </c>
    </row>
    <row r="28" spans="1:6" x14ac:dyDescent="0.25">
      <c r="A28" s="2" t="s">
        <v>39</v>
      </c>
      <c r="B28" s="3" t="s">
        <v>59</v>
      </c>
      <c r="C28" s="4">
        <v>565</v>
      </c>
      <c r="D28" s="4">
        <f t="shared" si="2"/>
        <v>565</v>
      </c>
    </row>
    <row r="29" spans="1:6" x14ac:dyDescent="0.25">
      <c r="A29" s="2" t="s">
        <v>40</v>
      </c>
      <c r="B29" s="3" t="s">
        <v>60</v>
      </c>
      <c r="C29" s="4">
        <v>725</v>
      </c>
      <c r="D29" s="4">
        <f t="shared" si="2"/>
        <v>725</v>
      </c>
    </row>
    <row r="30" spans="1:6" ht="45" x14ac:dyDescent="0.25">
      <c r="A30" s="2" t="s">
        <v>38</v>
      </c>
      <c r="B30" s="3" t="s">
        <v>58</v>
      </c>
      <c r="C30" s="4">
        <v>230</v>
      </c>
      <c r="D30" s="4">
        <f t="shared" si="2"/>
        <v>230</v>
      </c>
    </row>
    <row r="31" spans="1:6" x14ac:dyDescent="0.25">
      <c r="A31" s="2" t="s">
        <v>41</v>
      </c>
      <c r="B31" s="3" t="s">
        <v>61</v>
      </c>
      <c r="C31" s="4">
        <v>375</v>
      </c>
      <c r="D31" s="4">
        <f t="shared" si="2"/>
        <v>375</v>
      </c>
    </row>
    <row r="32" spans="1:6" x14ac:dyDescent="0.25">
      <c r="A32" s="2" t="s">
        <v>43</v>
      </c>
      <c r="B32" s="3" t="s">
        <v>63</v>
      </c>
      <c r="C32" s="4">
        <v>915</v>
      </c>
      <c r="D32" s="4">
        <f t="shared" si="2"/>
        <v>915</v>
      </c>
    </row>
    <row r="33" spans="1:4" x14ac:dyDescent="0.25">
      <c r="A33" s="2" t="s">
        <v>44</v>
      </c>
      <c r="B33" s="3" t="s">
        <v>64</v>
      </c>
      <c r="C33" s="4">
        <v>1175</v>
      </c>
      <c r="D33" s="4">
        <f t="shared" si="2"/>
        <v>1175</v>
      </c>
    </row>
    <row r="34" spans="1:4" ht="45" x14ac:dyDescent="0.25">
      <c r="A34" s="2" t="s">
        <v>42</v>
      </c>
      <c r="B34" s="3" t="s">
        <v>62</v>
      </c>
      <c r="C34" s="4">
        <v>375</v>
      </c>
      <c r="D34" s="4">
        <f t="shared" si="2"/>
        <v>375</v>
      </c>
    </row>
    <row r="35" spans="1:4" x14ac:dyDescent="0.25">
      <c r="A35" s="2" t="s">
        <v>45</v>
      </c>
      <c r="B35" s="3" t="s">
        <v>65</v>
      </c>
      <c r="C35" s="4">
        <v>1110</v>
      </c>
      <c r="D35" s="4">
        <f t="shared" si="2"/>
        <v>1110</v>
      </c>
    </row>
    <row r="36" spans="1:4" x14ac:dyDescent="0.25">
      <c r="A36" s="2" t="s">
        <v>47</v>
      </c>
      <c r="B36" s="3" t="s">
        <v>67</v>
      </c>
      <c r="C36" s="4">
        <v>2710</v>
      </c>
      <c r="D36" s="4">
        <f t="shared" si="2"/>
        <v>2710</v>
      </c>
    </row>
    <row r="37" spans="1:4" x14ac:dyDescent="0.25">
      <c r="A37" s="2" t="s">
        <v>48</v>
      </c>
      <c r="B37" s="3" t="s">
        <v>68</v>
      </c>
      <c r="C37" s="4">
        <v>3475</v>
      </c>
      <c r="D37" s="4">
        <f t="shared" si="2"/>
        <v>3475</v>
      </c>
    </row>
    <row r="38" spans="1:4" ht="45" x14ac:dyDescent="0.25">
      <c r="A38" s="2" t="s">
        <v>46</v>
      </c>
      <c r="B38" s="3" t="s">
        <v>66</v>
      </c>
      <c r="C38" s="4">
        <v>1110</v>
      </c>
      <c r="D38" s="4">
        <f t="shared" si="2"/>
        <v>1110</v>
      </c>
    </row>
    <row r="39" spans="1:4" x14ac:dyDescent="0.25">
      <c r="A39" s="2" t="s">
        <v>49</v>
      </c>
      <c r="B39" s="3" t="s">
        <v>69</v>
      </c>
      <c r="C39" s="4">
        <v>1665</v>
      </c>
      <c r="D39" s="4">
        <f t="shared" si="2"/>
        <v>1665</v>
      </c>
    </row>
    <row r="40" spans="1:4" x14ac:dyDescent="0.25">
      <c r="A40" s="2" t="s">
        <v>51</v>
      </c>
      <c r="B40" s="3" t="s">
        <v>71</v>
      </c>
      <c r="C40" s="4">
        <v>4060</v>
      </c>
      <c r="D40" s="4">
        <f t="shared" si="2"/>
        <v>4060</v>
      </c>
    </row>
    <row r="41" spans="1:4" x14ac:dyDescent="0.25">
      <c r="A41" s="2" t="s">
        <v>52</v>
      </c>
      <c r="B41" s="3" t="s">
        <v>72</v>
      </c>
      <c r="C41" s="4">
        <v>5210</v>
      </c>
      <c r="D41" s="4">
        <f t="shared" si="2"/>
        <v>5210</v>
      </c>
    </row>
    <row r="42" spans="1:4" ht="45" x14ac:dyDescent="0.25">
      <c r="A42" s="2" t="s">
        <v>50</v>
      </c>
      <c r="B42" s="3" t="s">
        <v>70</v>
      </c>
      <c r="C42" s="4">
        <v>1665</v>
      </c>
      <c r="D42" s="4">
        <f t="shared" si="2"/>
        <v>1665</v>
      </c>
    </row>
    <row r="43" spans="1:4" ht="23.25" x14ac:dyDescent="0.25">
      <c r="A43" s="5" t="s">
        <v>73</v>
      </c>
    </row>
    <row r="44" spans="1:4" ht="45" x14ac:dyDescent="0.25">
      <c r="A44" s="2" t="s">
        <v>74</v>
      </c>
      <c r="B44" s="3" t="s">
        <v>528</v>
      </c>
      <c r="C44" s="4">
        <v>790</v>
      </c>
      <c r="D44" s="4">
        <f t="shared" ref="D44:D50" si="3">C44*D$2</f>
        <v>790</v>
      </c>
    </row>
    <row r="45" spans="1:4" ht="60" x14ac:dyDescent="0.25">
      <c r="A45" s="2" t="s">
        <v>75</v>
      </c>
      <c r="B45" s="3" t="s">
        <v>529</v>
      </c>
      <c r="C45" s="4">
        <v>1760</v>
      </c>
      <c r="D45" s="4">
        <f t="shared" si="3"/>
        <v>1760</v>
      </c>
    </row>
    <row r="46" spans="1:4" x14ac:dyDescent="0.25">
      <c r="A46" s="2" t="s">
        <v>77</v>
      </c>
      <c r="B46" s="3" t="s">
        <v>84</v>
      </c>
      <c r="C46" s="4">
        <v>610</v>
      </c>
      <c r="D46" s="4">
        <f t="shared" si="3"/>
        <v>610</v>
      </c>
    </row>
    <row r="47" spans="1:4" x14ac:dyDescent="0.25">
      <c r="A47" s="2" t="s">
        <v>78</v>
      </c>
      <c r="B47" s="3" t="s">
        <v>85</v>
      </c>
      <c r="C47" s="4">
        <v>665</v>
      </c>
      <c r="D47" s="4">
        <f t="shared" si="3"/>
        <v>665</v>
      </c>
    </row>
    <row r="48" spans="1:4" x14ac:dyDescent="0.25">
      <c r="A48" s="2" t="s">
        <v>80</v>
      </c>
      <c r="B48" s="3" t="s">
        <v>86</v>
      </c>
      <c r="C48" s="4">
        <v>665</v>
      </c>
      <c r="D48" s="4">
        <f t="shared" si="3"/>
        <v>665</v>
      </c>
    </row>
    <row r="49" spans="1:4" ht="30" x14ac:dyDescent="0.25">
      <c r="A49" s="2" t="s">
        <v>81</v>
      </c>
      <c r="B49" s="3" t="s">
        <v>87</v>
      </c>
      <c r="C49" s="4">
        <v>61</v>
      </c>
      <c r="D49" s="4">
        <f t="shared" si="3"/>
        <v>61</v>
      </c>
    </row>
    <row r="50" spans="1:4" ht="45" x14ac:dyDescent="0.25">
      <c r="A50" s="2" t="s">
        <v>82</v>
      </c>
      <c r="B50" s="3" t="s">
        <v>88</v>
      </c>
      <c r="C50" s="4">
        <v>125</v>
      </c>
      <c r="D50" s="4">
        <f t="shared" si="3"/>
        <v>125</v>
      </c>
    </row>
    <row r="51" spans="1:4" ht="23.25" x14ac:dyDescent="0.25">
      <c r="A51" s="5" t="s">
        <v>97</v>
      </c>
    </row>
    <row r="52" spans="1:4" x14ac:dyDescent="0.25">
      <c r="A52" s="2" t="s">
        <v>98</v>
      </c>
      <c r="B52" s="3" t="s">
        <v>112</v>
      </c>
      <c r="C52" s="4">
        <v>5240</v>
      </c>
      <c r="D52" s="4">
        <f t="shared" ref="D52:D62" si="4">C52*D$2</f>
        <v>5240</v>
      </c>
    </row>
    <row r="53" spans="1:4" x14ac:dyDescent="0.25">
      <c r="A53" s="2" t="s">
        <v>99</v>
      </c>
      <c r="B53" s="3" t="s">
        <v>113</v>
      </c>
      <c r="C53" s="4">
        <v>4880</v>
      </c>
      <c r="D53" s="4">
        <f t="shared" si="4"/>
        <v>4880</v>
      </c>
    </row>
    <row r="54" spans="1:4" x14ac:dyDescent="0.25">
      <c r="A54" s="2" t="s">
        <v>100</v>
      </c>
      <c r="B54" s="3" t="s">
        <v>114</v>
      </c>
      <c r="C54" s="4">
        <v>5240</v>
      </c>
      <c r="D54" s="4">
        <f t="shared" si="4"/>
        <v>5240</v>
      </c>
    </row>
    <row r="55" spans="1:4" x14ac:dyDescent="0.25">
      <c r="A55" s="2" t="s">
        <v>101</v>
      </c>
      <c r="B55" s="3" t="s">
        <v>115</v>
      </c>
      <c r="C55" s="4">
        <v>4880</v>
      </c>
      <c r="D55" s="4">
        <f t="shared" si="4"/>
        <v>4880</v>
      </c>
    </row>
    <row r="56" spans="1:4" x14ac:dyDescent="0.25">
      <c r="A56" s="2" t="s">
        <v>104</v>
      </c>
      <c r="B56" s="3" t="s">
        <v>118</v>
      </c>
      <c r="C56" s="4">
        <v>1070</v>
      </c>
      <c r="D56" s="4">
        <f t="shared" si="4"/>
        <v>1070</v>
      </c>
    </row>
    <row r="57" spans="1:4" ht="30" x14ac:dyDescent="0.25">
      <c r="A57" s="2" t="s">
        <v>105</v>
      </c>
      <c r="B57" s="3" t="s">
        <v>119</v>
      </c>
      <c r="C57" s="4">
        <v>1400</v>
      </c>
      <c r="D57" s="4">
        <f t="shared" si="4"/>
        <v>1400</v>
      </c>
    </row>
    <row r="58" spans="1:4" ht="30" x14ac:dyDescent="0.25">
      <c r="A58" s="2" t="s">
        <v>106</v>
      </c>
      <c r="B58" s="3" t="s">
        <v>120</v>
      </c>
      <c r="C58" s="4">
        <v>1635</v>
      </c>
      <c r="D58" s="4">
        <f t="shared" si="4"/>
        <v>1635</v>
      </c>
    </row>
    <row r="59" spans="1:4" x14ac:dyDescent="0.25">
      <c r="A59" s="2" t="s">
        <v>107</v>
      </c>
      <c r="B59" s="3" t="s">
        <v>121</v>
      </c>
      <c r="C59" s="4">
        <v>240</v>
      </c>
      <c r="D59" s="4">
        <f t="shared" si="4"/>
        <v>240</v>
      </c>
    </row>
    <row r="60" spans="1:4" x14ac:dyDescent="0.25">
      <c r="A60" s="2" t="s">
        <v>109</v>
      </c>
      <c r="B60" s="3" t="s">
        <v>123</v>
      </c>
      <c r="C60" s="4">
        <v>5240</v>
      </c>
      <c r="D60" s="4">
        <f t="shared" si="4"/>
        <v>5240</v>
      </c>
    </row>
    <row r="61" spans="1:4" x14ac:dyDescent="0.25">
      <c r="A61" s="2" t="s">
        <v>110</v>
      </c>
      <c r="B61" s="3" t="s">
        <v>124</v>
      </c>
      <c r="C61" s="4">
        <v>2245</v>
      </c>
      <c r="D61" s="4">
        <f t="shared" si="4"/>
        <v>2245</v>
      </c>
    </row>
    <row r="62" spans="1:4" ht="45" x14ac:dyDescent="0.25">
      <c r="A62" s="2" t="s">
        <v>111</v>
      </c>
      <c r="B62" s="3" t="s">
        <v>125</v>
      </c>
      <c r="C62" s="4">
        <v>2100</v>
      </c>
      <c r="D62" s="4">
        <f t="shared" si="4"/>
        <v>2100</v>
      </c>
    </row>
    <row r="63" spans="1:4" ht="30" x14ac:dyDescent="0.25">
      <c r="A63" s="2" t="s">
        <v>311</v>
      </c>
      <c r="B63" s="3" t="s">
        <v>324</v>
      </c>
      <c r="C63" s="14">
        <v>1750</v>
      </c>
      <c r="D63" s="14">
        <f>C63*'JACE 9000'!D$2</f>
        <v>1750</v>
      </c>
    </row>
  </sheetData>
  <sortState xmlns:xlrd2="http://schemas.microsoft.com/office/spreadsheetml/2017/richdata2" ref="A17:D21">
    <sortCondition ref="A17:A21"/>
  </sortState>
  <phoneticPr fontId="6" type="noConversion"/>
  <printOptions horizontalCentered="1"/>
  <pageMargins left="0.25" right="0.25" top="0.25" bottom="0.75" header="0.3" footer="0.3"/>
  <pageSetup orientation="portrait" r:id="rId1"/>
  <headerFoot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EAD64-843D-4820-A1FA-56FC484ECCF1}">
  <dimension ref="A1:D51"/>
  <sheetViews>
    <sheetView zoomScaleNormal="100" workbookViewId="0">
      <pane ySplit="2" topLeftCell="A3" activePane="bottomLeft" state="frozen"/>
      <selection pane="bottomLeft" activeCell="A2" sqref="A2:XFD2"/>
    </sheetView>
  </sheetViews>
  <sheetFormatPr defaultColWidth="8.85546875" defaultRowHeight="15" x14ac:dyDescent="0.25"/>
  <cols>
    <col min="1" max="1" width="18.28515625" style="2" customWidth="1"/>
    <col min="2" max="2" width="60.85546875" style="2" customWidth="1"/>
    <col min="3" max="3" width="10.140625" style="13" bestFit="1" customWidth="1"/>
    <col min="4" max="4" width="10.140625" style="14" bestFit="1" customWidth="1"/>
    <col min="5" max="16384" width="8.85546875" style="2"/>
  </cols>
  <sheetData>
    <row r="1" spans="1:4" ht="81.75" customHeight="1" x14ac:dyDescent="0.25"/>
    <row r="2" spans="1:4" s="1" customFormat="1" x14ac:dyDescent="0.25">
      <c r="A2" s="18" t="s">
        <v>1</v>
      </c>
      <c r="B2" s="19" t="s">
        <v>2</v>
      </c>
      <c r="C2" s="19" t="s">
        <v>3</v>
      </c>
      <c r="D2" s="20" t="s">
        <v>4</v>
      </c>
    </row>
    <row r="3" spans="1:4" ht="23.25" x14ac:dyDescent="0.25">
      <c r="A3" s="5" t="s">
        <v>646</v>
      </c>
      <c r="B3" s="3"/>
      <c r="C3" s="14"/>
    </row>
    <row r="4" spans="1:4" ht="30" x14ac:dyDescent="0.25">
      <c r="A4" s="2" t="s">
        <v>532</v>
      </c>
      <c r="B4" s="3" t="s">
        <v>580</v>
      </c>
      <c r="C4" s="17">
        <v>4210</v>
      </c>
      <c r="D4" s="14">
        <f>C4*'JACE 9000'!D$2</f>
        <v>4210</v>
      </c>
    </row>
    <row r="5" spans="1:4" ht="30" x14ac:dyDescent="0.25">
      <c r="A5" s="2" t="s">
        <v>533</v>
      </c>
      <c r="B5" s="3" t="s">
        <v>581</v>
      </c>
      <c r="C5" s="17">
        <v>6965.0000000000009</v>
      </c>
      <c r="D5" s="14">
        <f>C5*'JACE 9000'!D$2</f>
        <v>6965.0000000000009</v>
      </c>
    </row>
    <row r="6" spans="1:4" ht="30" x14ac:dyDescent="0.25">
      <c r="A6" s="2" t="s">
        <v>534</v>
      </c>
      <c r="B6" s="3" t="s">
        <v>582</v>
      </c>
      <c r="C6" s="17">
        <v>4260</v>
      </c>
      <c r="D6" s="14">
        <f>C6*'JACE 9000'!D$2</f>
        <v>4260</v>
      </c>
    </row>
    <row r="7" spans="1:4" ht="30" x14ac:dyDescent="0.25">
      <c r="A7" s="2" t="s">
        <v>535</v>
      </c>
      <c r="B7" s="3" t="s">
        <v>583</v>
      </c>
      <c r="C7" s="17">
        <v>7025.0000000000009</v>
      </c>
      <c r="D7" s="14">
        <f>C7*'JACE 9000'!D$2</f>
        <v>7025.0000000000009</v>
      </c>
    </row>
    <row r="8" spans="1:4" ht="30" x14ac:dyDescent="0.25">
      <c r="A8" s="2" t="s">
        <v>536</v>
      </c>
      <c r="B8" s="3" t="s">
        <v>584</v>
      </c>
      <c r="C8" s="17">
        <v>4440</v>
      </c>
      <c r="D8" s="14">
        <f>C8*'JACE 9000'!D$2</f>
        <v>4440</v>
      </c>
    </row>
    <row r="9" spans="1:4" ht="30" x14ac:dyDescent="0.25">
      <c r="A9" s="2" t="s">
        <v>537</v>
      </c>
      <c r="B9" s="3" t="s">
        <v>585</v>
      </c>
      <c r="C9" s="17">
        <v>7260.0000000000009</v>
      </c>
      <c r="D9" s="14">
        <f>C9*'JACE 9000'!D$2</f>
        <v>7260.0000000000009</v>
      </c>
    </row>
    <row r="10" spans="1:4" ht="30" x14ac:dyDescent="0.25">
      <c r="A10" s="2" t="s">
        <v>538</v>
      </c>
      <c r="B10" s="3" t="s">
        <v>586</v>
      </c>
      <c r="C10" s="17">
        <v>4625</v>
      </c>
      <c r="D10" s="14">
        <f>C10*'JACE 9000'!D$2</f>
        <v>4625</v>
      </c>
    </row>
    <row r="11" spans="1:4" ht="30" x14ac:dyDescent="0.25">
      <c r="A11" s="2" t="s">
        <v>539</v>
      </c>
      <c r="B11" s="3" t="s">
        <v>587</v>
      </c>
      <c r="C11" s="17">
        <v>7495.0000000000009</v>
      </c>
      <c r="D11" s="14">
        <f>C11*'JACE 9000'!D$2</f>
        <v>7495.0000000000009</v>
      </c>
    </row>
    <row r="12" spans="1:4" ht="30" x14ac:dyDescent="0.25">
      <c r="A12" s="2" t="s">
        <v>540</v>
      </c>
      <c r="B12" s="3" t="s">
        <v>588</v>
      </c>
      <c r="C12" s="17">
        <v>4970</v>
      </c>
      <c r="D12" s="14">
        <f>C12*'JACE 9000'!D$2</f>
        <v>4970</v>
      </c>
    </row>
    <row r="13" spans="1:4" ht="30" x14ac:dyDescent="0.25">
      <c r="A13" s="2" t="s">
        <v>541</v>
      </c>
      <c r="B13" s="3" t="s">
        <v>589</v>
      </c>
      <c r="C13" s="17">
        <v>7940.0000000000009</v>
      </c>
      <c r="D13" s="14">
        <f>C13*'JACE 9000'!D$2</f>
        <v>7940.0000000000009</v>
      </c>
    </row>
    <row r="14" spans="1:4" ht="30" x14ac:dyDescent="0.25">
      <c r="A14" s="2" t="s">
        <v>542</v>
      </c>
      <c r="B14" s="3" t="s">
        <v>590</v>
      </c>
      <c r="C14" s="17">
        <v>6720</v>
      </c>
      <c r="D14" s="14">
        <f>C14*'JACE 9000'!D$2</f>
        <v>6720</v>
      </c>
    </row>
    <row r="15" spans="1:4" ht="30" x14ac:dyDescent="0.25">
      <c r="A15" s="2" t="s">
        <v>543</v>
      </c>
      <c r="B15" s="3" t="s">
        <v>591</v>
      </c>
      <c r="C15" s="17">
        <v>10180</v>
      </c>
      <c r="D15" s="14">
        <f>C15*'JACE 9000'!D$2</f>
        <v>10180</v>
      </c>
    </row>
    <row r="16" spans="1:4" ht="30" x14ac:dyDescent="0.25">
      <c r="A16" s="2" t="s">
        <v>544</v>
      </c>
      <c r="B16" s="3" t="s">
        <v>592</v>
      </c>
      <c r="C16" s="17">
        <v>8035</v>
      </c>
      <c r="D16" s="14">
        <f>C16*'JACE 9000'!D$2</f>
        <v>8035</v>
      </c>
    </row>
    <row r="17" spans="1:4" ht="30" x14ac:dyDescent="0.25">
      <c r="A17" s="2" t="s">
        <v>545</v>
      </c>
      <c r="B17" s="3" t="s">
        <v>593</v>
      </c>
      <c r="C17" s="17">
        <v>11870</v>
      </c>
      <c r="D17" s="14">
        <f>C17*'JACE 9000'!D$2</f>
        <v>11870</v>
      </c>
    </row>
    <row r="18" spans="1:4" ht="30" x14ac:dyDescent="0.25">
      <c r="A18" s="2" t="s">
        <v>546</v>
      </c>
      <c r="B18" s="3" t="s">
        <v>594</v>
      </c>
      <c r="C18" s="17">
        <v>4440</v>
      </c>
      <c r="D18" s="14">
        <f>C18*'JACE 9000'!D$2</f>
        <v>4440</v>
      </c>
    </row>
    <row r="19" spans="1:4" ht="30" x14ac:dyDescent="0.25">
      <c r="A19" s="2" t="s">
        <v>547</v>
      </c>
      <c r="B19" s="3" t="s">
        <v>595</v>
      </c>
      <c r="C19" s="17">
        <v>7260.0000000000009</v>
      </c>
      <c r="D19" s="14">
        <f>C19*'JACE 9000'!D$2</f>
        <v>7260.0000000000009</v>
      </c>
    </row>
    <row r="20" spans="1:4" ht="30" x14ac:dyDescent="0.25">
      <c r="A20" s="2" t="s">
        <v>548</v>
      </c>
      <c r="B20" s="3" t="s">
        <v>596</v>
      </c>
      <c r="C20" s="17">
        <v>4625</v>
      </c>
      <c r="D20" s="14">
        <f>C20*'JACE 9000'!D$2</f>
        <v>4625</v>
      </c>
    </row>
    <row r="21" spans="1:4" ht="30" x14ac:dyDescent="0.25">
      <c r="A21" s="2" t="s">
        <v>549</v>
      </c>
      <c r="B21" s="3" t="s">
        <v>597</v>
      </c>
      <c r="C21" s="17">
        <v>7495.0000000000009</v>
      </c>
      <c r="D21" s="14">
        <f>C21*'JACE 9000'!D$2</f>
        <v>7495.0000000000009</v>
      </c>
    </row>
    <row r="22" spans="1:4" ht="30" x14ac:dyDescent="0.25">
      <c r="A22" s="2" t="s">
        <v>550</v>
      </c>
      <c r="B22" s="3" t="s">
        <v>598</v>
      </c>
      <c r="C22" s="17">
        <v>4970</v>
      </c>
      <c r="D22" s="14">
        <f>C22*'JACE 9000'!D$2</f>
        <v>4970</v>
      </c>
    </row>
    <row r="23" spans="1:4" ht="30" x14ac:dyDescent="0.25">
      <c r="A23" s="2" t="s">
        <v>551</v>
      </c>
      <c r="B23" s="3" t="s">
        <v>599</v>
      </c>
      <c r="C23" s="17">
        <v>7940.0000000000009</v>
      </c>
      <c r="D23" s="14">
        <f>C23*'JACE 9000'!D$2</f>
        <v>7940.0000000000009</v>
      </c>
    </row>
    <row r="24" spans="1:4" ht="30" x14ac:dyDescent="0.25">
      <c r="A24" s="2" t="s">
        <v>552</v>
      </c>
      <c r="B24" s="3" t="s">
        <v>600</v>
      </c>
      <c r="C24" s="17">
        <v>6720</v>
      </c>
      <c r="D24" s="14">
        <f>C24*'JACE 9000'!D$2</f>
        <v>6720</v>
      </c>
    </row>
    <row r="25" spans="1:4" ht="30" x14ac:dyDescent="0.25">
      <c r="A25" s="2" t="s">
        <v>553</v>
      </c>
      <c r="B25" s="3" t="s">
        <v>601</v>
      </c>
      <c r="C25" s="17">
        <v>10180</v>
      </c>
      <c r="D25" s="14">
        <f>C25*'JACE 9000'!D$2</f>
        <v>10180</v>
      </c>
    </row>
    <row r="26" spans="1:4" ht="30" x14ac:dyDescent="0.25">
      <c r="A26" s="2" t="s">
        <v>554</v>
      </c>
      <c r="B26" s="3" t="s">
        <v>602</v>
      </c>
      <c r="C26" s="17">
        <v>8035</v>
      </c>
      <c r="D26" s="14">
        <f>C26*'JACE 9000'!D$2</f>
        <v>8035</v>
      </c>
    </row>
    <row r="27" spans="1:4" ht="30" x14ac:dyDescent="0.25">
      <c r="A27" s="2" t="s">
        <v>555</v>
      </c>
      <c r="B27" s="3" t="s">
        <v>603</v>
      </c>
      <c r="C27" s="17">
        <v>11870</v>
      </c>
      <c r="D27" s="14">
        <f>C27*'JACE 9000'!D$2</f>
        <v>11870</v>
      </c>
    </row>
    <row r="28" spans="1:4" ht="30" x14ac:dyDescent="0.25">
      <c r="A28" s="2" t="s">
        <v>556</v>
      </c>
      <c r="B28" s="3" t="s">
        <v>604</v>
      </c>
      <c r="C28" s="17">
        <v>4440</v>
      </c>
      <c r="D28" s="14">
        <f>C28*'JACE 9000'!D$2</f>
        <v>4440</v>
      </c>
    </row>
    <row r="29" spans="1:4" ht="30" x14ac:dyDescent="0.25">
      <c r="A29" s="2" t="s">
        <v>557</v>
      </c>
      <c r="B29" s="3" t="s">
        <v>605</v>
      </c>
      <c r="C29" s="17">
        <v>7260.0000000000009</v>
      </c>
      <c r="D29" s="14">
        <f>C29*'JACE 9000'!D$2</f>
        <v>7260.0000000000009</v>
      </c>
    </row>
    <row r="30" spans="1:4" ht="30" x14ac:dyDescent="0.25">
      <c r="A30" s="2" t="s">
        <v>558</v>
      </c>
      <c r="B30" s="3" t="s">
        <v>606</v>
      </c>
      <c r="C30" s="17">
        <v>4625</v>
      </c>
      <c r="D30" s="14">
        <f>C30*'JACE 9000'!D$2</f>
        <v>4625</v>
      </c>
    </row>
    <row r="31" spans="1:4" ht="30" x14ac:dyDescent="0.25">
      <c r="A31" s="2" t="s">
        <v>559</v>
      </c>
      <c r="B31" s="3" t="s">
        <v>607</v>
      </c>
      <c r="C31" s="17">
        <v>7495.0000000000009</v>
      </c>
      <c r="D31" s="14">
        <f>C31*'JACE 9000'!D$2</f>
        <v>7495.0000000000009</v>
      </c>
    </row>
    <row r="32" spans="1:4" ht="30" x14ac:dyDescent="0.25">
      <c r="A32" s="2" t="s">
        <v>560</v>
      </c>
      <c r="B32" s="3" t="s">
        <v>608</v>
      </c>
      <c r="C32" s="17">
        <v>4970</v>
      </c>
      <c r="D32" s="14">
        <f>C32*'JACE 9000'!D$2</f>
        <v>4970</v>
      </c>
    </row>
    <row r="33" spans="1:4" ht="30" x14ac:dyDescent="0.25">
      <c r="A33" s="2" t="s">
        <v>561</v>
      </c>
      <c r="B33" s="3" t="s">
        <v>609</v>
      </c>
      <c r="C33" s="17">
        <v>7940.0000000000009</v>
      </c>
      <c r="D33" s="14">
        <f>C33*'JACE 9000'!D$2</f>
        <v>7940.0000000000009</v>
      </c>
    </row>
    <row r="34" spans="1:4" ht="30" x14ac:dyDescent="0.25">
      <c r="A34" s="2" t="s">
        <v>562</v>
      </c>
      <c r="B34" s="3" t="s">
        <v>610</v>
      </c>
      <c r="C34" s="17">
        <v>6720</v>
      </c>
      <c r="D34" s="14">
        <f>C34*'JACE 9000'!D$2</f>
        <v>6720</v>
      </c>
    </row>
    <row r="35" spans="1:4" ht="30" x14ac:dyDescent="0.25">
      <c r="A35" s="2" t="s">
        <v>563</v>
      </c>
      <c r="B35" s="3" t="s">
        <v>611</v>
      </c>
      <c r="C35" s="17">
        <v>10180</v>
      </c>
      <c r="D35" s="14">
        <f>C35*'JACE 9000'!D$2</f>
        <v>10180</v>
      </c>
    </row>
    <row r="36" spans="1:4" ht="30" x14ac:dyDescent="0.25">
      <c r="A36" s="2" t="s">
        <v>564</v>
      </c>
      <c r="B36" s="3" t="s">
        <v>612</v>
      </c>
      <c r="C36" s="17">
        <v>8035</v>
      </c>
      <c r="D36" s="14">
        <f>C36*'JACE 9000'!D$2</f>
        <v>8035</v>
      </c>
    </row>
    <row r="37" spans="1:4" ht="30" x14ac:dyDescent="0.25">
      <c r="A37" s="2" t="s">
        <v>565</v>
      </c>
      <c r="B37" s="3" t="s">
        <v>613</v>
      </c>
      <c r="C37" s="17">
        <v>11870</v>
      </c>
      <c r="D37" s="14">
        <f>C37*'JACE 9000'!D$2</f>
        <v>11870</v>
      </c>
    </row>
    <row r="38" spans="1:4" ht="30" x14ac:dyDescent="0.25">
      <c r="A38" s="2" t="s">
        <v>566</v>
      </c>
      <c r="B38" s="3" t="s">
        <v>614</v>
      </c>
      <c r="C38" s="17">
        <v>4800.0000000000009</v>
      </c>
      <c r="D38" s="14">
        <f>C38*'JACE 9000'!D$2</f>
        <v>4800.0000000000009</v>
      </c>
    </row>
    <row r="39" spans="1:4" ht="30" x14ac:dyDescent="0.25">
      <c r="A39" s="2" t="s">
        <v>567</v>
      </c>
      <c r="B39" s="3" t="s">
        <v>615</v>
      </c>
      <c r="C39" s="17">
        <v>7765.0000000000009</v>
      </c>
      <c r="D39" s="14">
        <f>C39*'JACE 9000'!D$2</f>
        <v>7765.0000000000009</v>
      </c>
    </row>
    <row r="40" spans="1:4" ht="30" x14ac:dyDescent="0.25">
      <c r="A40" s="2" t="s">
        <v>568</v>
      </c>
      <c r="B40" s="3" t="s">
        <v>616</v>
      </c>
      <c r="C40" s="17">
        <v>7880.0000000000009</v>
      </c>
      <c r="D40" s="14">
        <f>C40*'JACE 9000'!D$2</f>
        <v>7880.0000000000009</v>
      </c>
    </row>
    <row r="41" spans="1:4" ht="30" x14ac:dyDescent="0.25">
      <c r="A41" s="2" t="s">
        <v>569</v>
      </c>
      <c r="B41" s="3" t="s">
        <v>617</v>
      </c>
      <c r="C41" s="17">
        <v>11715</v>
      </c>
      <c r="D41" s="14">
        <f>C41*'JACE 9000'!D$2</f>
        <v>11715</v>
      </c>
    </row>
    <row r="42" spans="1:4" ht="30" x14ac:dyDescent="0.25">
      <c r="A42" s="2" t="s">
        <v>570</v>
      </c>
      <c r="B42" s="3" t="s">
        <v>618</v>
      </c>
      <c r="C42" s="17">
        <v>6675.0000000000009</v>
      </c>
      <c r="D42" s="14">
        <f>C42*'JACE 9000'!D$2</f>
        <v>6675.0000000000009</v>
      </c>
    </row>
    <row r="43" spans="1:4" ht="30" x14ac:dyDescent="0.25">
      <c r="A43" s="2" t="s">
        <v>571</v>
      </c>
      <c r="B43" s="3" t="s">
        <v>619</v>
      </c>
      <c r="C43" s="17">
        <v>10170</v>
      </c>
      <c r="D43" s="14">
        <f>C43*'JACE 9000'!D$2</f>
        <v>10170</v>
      </c>
    </row>
    <row r="44" spans="1:4" ht="30" x14ac:dyDescent="0.25">
      <c r="A44" s="2" t="s">
        <v>572</v>
      </c>
      <c r="B44" s="3" t="s">
        <v>620</v>
      </c>
      <c r="C44" s="17">
        <v>4965.0000000000009</v>
      </c>
      <c r="D44" s="14">
        <f>C44*'JACE 9000'!D$2</f>
        <v>4965.0000000000009</v>
      </c>
    </row>
    <row r="45" spans="1:4" ht="30" x14ac:dyDescent="0.25">
      <c r="A45" s="2" t="s">
        <v>573</v>
      </c>
      <c r="B45" s="3" t="s">
        <v>621</v>
      </c>
      <c r="C45" s="17">
        <v>7980.0000000000009</v>
      </c>
      <c r="D45" s="14">
        <f>C45*'JACE 9000'!D$2</f>
        <v>7980.0000000000009</v>
      </c>
    </row>
    <row r="46" spans="1:4" ht="30" x14ac:dyDescent="0.25">
      <c r="A46" s="2" t="s">
        <v>574</v>
      </c>
      <c r="B46" s="3" t="s">
        <v>622</v>
      </c>
      <c r="C46" s="17">
        <v>5115.0000000000009</v>
      </c>
      <c r="D46" s="14">
        <f>C46*'JACE 9000'!D$2</f>
        <v>5115.0000000000009</v>
      </c>
    </row>
    <row r="47" spans="1:4" ht="30" x14ac:dyDescent="0.25">
      <c r="A47" s="2" t="s">
        <v>575</v>
      </c>
      <c r="B47" s="3" t="s">
        <v>623</v>
      </c>
      <c r="C47" s="17">
        <v>8170.0000000000009</v>
      </c>
      <c r="D47" s="14">
        <f>C47*'JACE 9000'!D$2</f>
        <v>8170.0000000000009</v>
      </c>
    </row>
    <row r="48" spans="1:4" ht="30" x14ac:dyDescent="0.25">
      <c r="A48" s="2" t="s">
        <v>576</v>
      </c>
      <c r="B48" s="3" t="s">
        <v>624</v>
      </c>
      <c r="C48" s="17">
        <v>5280.0000000000009</v>
      </c>
      <c r="D48" s="14">
        <f>C48*'JACE 9000'!D$2</f>
        <v>5280.0000000000009</v>
      </c>
    </row>
    <row r="49" spans="1:4" ht="30" x14ac:dyDescent="0.25">
      <c r="A49" s="2" t="s">
        <v>577</v>
      </c>
      <c r="B49" s="3" t="s">
        <v>625</v>
      </c>
      <c r="C49" s="17">
        <v>8380</v>
      </c>
      <c r="D49" s="14">
        <f>C49*'JACE 9000'!D$2</f>
        <v>8380</v>
      </c>
    </row>
    <row r="50" spans="1:4" ht="30" x14ac:dyDescent="0.25">
      <c r="A50" s="2" t="s">
        <v>578</v>
      </c>
      <c r="B50" s="3" t="s">
        <v>626</v>
      </c>
      <c r="C50" s="17">
        <v>11765</v>
      </c>
      <c r="D50" s="14">
        <f>C50*'JACE 9000'!D$2</f>
        <v>11765</v>
      </c>
    </row>
    <row r="51" spans="1:4" ht="30" x14ac:dyDescent="0.25">
      <c r="A51" s="2" t="s">
        <v>579</v>
      </c>
      <c r="B51" s="3" t="s">
        <v>627</v>
      </c>
      <c r="C51" s="17">
        <v>16695</v>
      </c>
      <c r="D51" s="14">
        <f>C51*'JACE 9000'!D$2</f>
        <v>16695</v>
      </c>
    </row>
  </sheetData>
  <printOptions horizontalCentered="1"/>
  <pageMargins left="0.25" right="0.25" top="0.25" bottom="0.75" header="0.3" footer="0.3"/>
  <pageSetup orientation="portrait" r:id="rId1"/>
  <headerFooter>
    <oddFooter>&amp;C&amp;G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5B287-79EA-47C5-9146-2034522B7BCC}">
  <dimension ref="A1:D30"/>
  <sheetViews>
    <sheetView zoomScaleNormal="100" workbookViewId="0">
      <pane ySplit="2" topLeftCell="A3" activePane="bottomLeft" state="frozen"/>
      <selection pane="bottomLeft" activeCell="F13" sqref="F13"/>
    </sheetView>
  </sheetViews>
  <sheetFormatPr defaultColWidth="8.85546875" defaultRowHeight="15" x14ac:dyDescent="0.25"/>
  <cols>
    <col min="1" max="1" width="19.28515625" style="2" customWidth="1"/>
    <col min="2" max="2" width="59.42578125" style="2" customWidth="1"/>
    <col min="3" max="3" width="12.140625" style="13" bestFit="1" customWidth="1"/>
    <col min="4" max="4" width="10.7109375" style="14" bestFit="1" customWidth="1"/>
    <col min="5" max="16384" width="8.85546875" style="2"/>
  </cols>
  <sheetData>
    <row r="1" spans="1:4" ht="81" customHeight="1" x14ac:dyDescent="0.25"/>
    <row r="2" spans="1:4" s="1" customFormat="1" x14ac:dyDescent="0.25">
      <c r="A2" s="18" t="s">
        <v>1</v>
      </c>
      <c r="B2" s="19" t="s">
        <v>2</v>
      </c>
      <c r="C2" s="19" t="s">
        <v>3</v>
      </c>
      <c r="D2" s="20" t="s">
        <v>4</v>
      </c>
    </row>
    <row r="3" spans="1:4" s="12" customFormat="1" ht="23.25" x14ac:dyDescent="0.25">
      <c r="A3" s="5" t="s">
        <v>470</v>
      </c>
      <c r="B3" s="6"/>
      <c r="C3" s="15"/>
      <c r="D3" s="15"/>
    </row>
    <row r="4" spans="1:4" ht="30" x14ac:dyDescent="0.25">
      <c r="A4" s="2" t="s">
        <v>471</v>
      </c>
      <c r="B4" s="3" t="s">
        <v>476</v>
      </c>
      <c r="C4" s="14">
        <v>485</v>
      </c>
      <c r="D4" s="14">
        <f>C4*'JACE 9000'!D$2</f>
        <v>485</v>
      </c>
    </row>
    <row r="5" spans="1:4" ht="30" x14ac:dyDescent="0.25">
      <c r="A5" s="2" t="s">
        <v>472</v>
      </c>
      <c r="B5" s="3" t="s">
        <v>477</v>
      </c>
      <c r="C5" s="14">
        <v>615</v>
      </c>
      <c r="D5" s="14">
        <f>C5*'JACE 9000'!D$2</f>
        <v>615</v>
      </c>
    </row>
    <row r="6" spans="1:4" ht="30" x14ac:dyDescent="0.25">
      <c r="A6" s="2" t="s">
        <v>473</v>
      </c>
      <c r="B6" s="3" t="s">
        <v>478</v>
      </c>
      <c r="C6" s="14">
        <v>1965</v>
      </c>
      <c r="D6" s="14">
        <f>C6*'JACE 9000'!D$2</f>
        <v>1965</v>
      </c>
    </row>
    <row r="7" spans="1:4" ht="30" x14ac:dyDescent="0.25">
      <c r="A7" s="2" t="s">
        <v>474</v>
      </c>
      <c r="B7" s="3" t="s">
        <v>479</v>
      </c>
      <c r="C7" s="14">
        <v>2915</v>
      </c>
      <c r="D7" s="14">
        <f>C7*'JACE 9000'!D$2</f>
        <v>2915</v>
      </c>
    </row>
    <row r="8" spans="1:4" ht="30" x14ac:dyDescent="0.25">
      <c r="A8" s="2" t="s">
        <v>475</v>
      </c>
      <c r="B8" s="3" t="s">
        <v>480</v>
      </c>
      <c r="C8" s="14">
        <v>5975</v>
      </c>
      <c r="D8" s="14">
        <f>C8*'JACE 9000'!D$2</f>
        <v>5975</v>
      </c>
    </row>
    <row r="9" spans="1:4" ht="23.25" x14ac:dyDescent="0.25">
      <c r="A9" s="5" t="s">
        <v>481</v>
      </c>
    </row>
    <row r="10" spans="1:4" ht="30" x14ac:dyDescent="0.25">
      <c r="A10" s="2" t="s">
        <v>482</v>
      </c>
      <c r="B10" s="3" t="s">
        <v>487</v>
      </c>
      <c r="C10" s="14">
        <v>520</v>
      </c>
      <c r="D10" s="14">
        <f>C10*'JACE 9000'!D$2</f>
        <v>520</v>
      </c>
    </row>
    <row r="11" spans="1:4" ht="45" x14ac:dyDescent="0.25">
      <c r="A11" s="2" t="s">
        <v>485</v>
      </c>
      <c r="B11" s="3" t="s">
        <v>490</v>
      </c>
      <c r="C11" s="14">
        <v>1350</v>
      </c>
      <c r="D11" s="14">
        <f>C11*'JACE 9000'!D$2</f>
        <v>1350</v>
      </c>
    </row>
    <row r="12" spans="1:4" ht="45" x14ac:dyDescent="0.25">
      <c r="A12" s="2" t="s">
        <v>483</v>
      </c>
      <c r="B12" s="3" t="s">
        <v>488</v>
      </c>
      <c r="C12" s="14">
        <v>1805</v>
      </c>
      <c r="D12" s="14">
        <f>C12*'JACE 9000'!D$2</f>
        <v>1805</v>
      </c>
    </row>
    <row r="13" spans="1:4" ht="45" x14ac:dyDescent="0.25">
      <c r="A13" s="2" t="s">
        <v>484</v>
      </c>
      <c r="B13" s="3" t="s">
        <v>489</v>
      </c>
      <c r="C13" s="14">
        <v>5395</v>
      </c>
      <c r="D13" s="14">
        <f>C13*'JACE 9000'!D$2</f>
        <v>5395</v>
      </c>
    </row>
    <row r="14" spans="1:4" ht="45" x14ac:dyDescent="0.25">
      <c r="A14" s="2" t="s">
        <v>486</v>
      </c>
      <c r="B14" s="3" t="s">
        <v>491</v>
      </c>
      <c r="C14" s="14">
        <v>4050</v>
      </c>
      <c r="D14" s="14">
        <f>C14*'JACE 9000'!D$2</f>
        <v>4050</v>
      </c>
    </row>
    <row r="15" spans="1:4" ht="23.25" x14ac:dyDescent="0.25">
      <c r="A15" s="5" t="s">
        <v>402</v>
      </c>
    </row>
    <row r="16" spans="1:4" ht="30" x14ac:dyDescent="0.25">
      <c r="A16" s="2" t="s">
        <v>492</v>
      </c>
      <c r="B16" s="3" t="s">
        <v>500</v>
      </c>
      <c r="C16" s="14">
        <v>1125</v>
      </c>
      <c r="D16" s="14">
        <f>C16*'JACE 9000'!D$2</f>
        <v>1125</v>
      </c>
    </row>
    <row r="17" spans="1:4" ht="30" x14ac:dyDescent="0.25">
      <c r="A17" s="2" t="s">
        <v>493</v>
      </c>
      <c r="B17" s="3" t="s">
        <v>501</v>
      </c>
      <c r="C17" s="14">
        <v>2945</v>
      </c>
      <c r="D17" s="14">
        <f>C17*'JACE 9000'!D$2</f>
        <v>2945</v>
      </c>
    </row>
    <row r="18" spans="1:4" ht="30" x14ac:dyDescent="0.25">
      <c r="A18" s="2" t="s">
        <v>494</v>
      </c>
      <c r="B18" s="3" t="s">
        <v>502</v>
      </c>
      <c r="C18" s="14">
        <v>740</v>
      </c>
      <c r="D18" s="14">
        <f>C18*'JACE 9000'!D$2</f>
        <v>740</v>
      </c>
    </row>
    <row r="19" spans="1:4" ht="30" x14ac:dyDescent="0.25">
      <c r="A19" s="2" t="s">
        <v>495</v>
      </c>
      <c r="B19" s="3" t="s">
        <v>503</v>
      </c>
      <c r="C19" s="14">
        <v>2945</v>
      </c>
      <c r="D19" s="14">
        <f>C19*'JACE 9000'!D$2</f>
        <v>2945</v>
      </c>
    </row>
    <row r="20" spans="1:4" ht="30" x14ac:dyDescent="0.25">
      <c r="A20" s="2" t="s">
        <v>496</v>
      </c>
      <c r="B20" s="3" t="s">
        <v>504</v>
      </c>
      <c r="C20" s="14">
        <v>740</v>
      </c>
      <c r="D20" s="14">
        <f>C20*'JACE 9000'!D$2</f>
        <v>740</v>
      </c>
    </row>
    <row r="21" spans="1:4" ht="45" x14ac:dyDescent="0.25">
      <c r="A21" s="2" t="s">
        <v>497</v>
      </c>
      <c r="B21" s="3" t="s">
        <v>505</v>
      </c>
      <c r="C21" s="14">
        <v>2945</v>
      </c>
      <c r="D21" s="14">
        <f>C21*'JACE 9000'!D$2</f>
        <v>2945</v>
      </c>
    </row>
    <row r="22" spans="1:4" ht="45" x14ac:dyDescent="0.25">
      <c r="A22" s="2" t="s">
        <v>498</v>
      </c>
      <c r="B22" s="3" t="s">
        <v>506</v>
      </c>
      <c r="C22" s="14">
        <v>740</v>
      </c>
      <c r="D22" s="14">
        <f>C22*'JACE 9000'!D$2</f>
        <v>740</v>
      </c>
    </row>
    <row r="23" spans="1:4" ht="45" x14ac:dyDescent="0.25">
      <c r="A23" s="2" t="s">
        <v>499</v>
      </c>
      <c r="B23" s="3" t="s">
        <v>507</v>
      </c>
      <c r="C23" s="14">
        <v>1680</v>
      </c>
      <c r="D23" s="14">
        <f>C23*'JACE 9000'!D$2</f>
        <v>1680</v>
      </c>
    </row>
    <row r="24" spans="1:4" ht="23.25" x14ac:dyDescent="0.25">
      <c r="A24" s="5" t="s">
        <v>326</v>
      </c>
    </row>
    <row r="25" spans="1:4" ht="30" x14ac:dyDescent="0.25">
      <c r="A25" s="2" t="s">
        <v>508</v>
      </c>
      <c r="B25" s="3" t="s">
        <v>510</v>
      </c>
      <c r="C25" s="14">
        <v>1755</v>
      </c>
      <c r="D25" s="14">
        <f>C25*'JACE 9000'!D$2</f>
        <v>1755</v>
      </c>
    </row>
    <row r="26" spans="1:4" ht="30" x14ac:dyDescent="0.25">
      <c r="A26" s="2" t="s">
        <v>509</v>
      </c>
      <c r="B26" s="3" t="s">
        <v>511</v>
      </c>
      <c r="C26" s="14">
        <v>9620</v>
      </c>
      <c r="D26" s="14">
        <f>C26*'JACE 9000'!D$2</f>
        <v>9620</v>
      </c>
    </row>
    <row r="27" spans="1:4" ht="23.25" x14ac:dyDescent="0.25">
      <c r="A27" s="5" t="s">
        <v>512</v>
      </c>
    </row>
    <row r="28" spans="1:4" ht="30" x14ac:dyDescent="0.25">
      <c r="A28" s="2" t="s">
        <v>513</v>
      </c>
      <c r="B28" s="3" t="s">
        <v>516</v>
      </c>
      <c r="C28" s="14">
        <v>150</v>
      </c>
      <c r="D28" s="14">
        <f>C28*'JACE 9000'!D$2</f>
        <v>150</v>
      </c>
    </row>
    <row r="29" spans="1:4" ht="30" x14ac:dyDescent="0.25">
      <c r="A29" s="2" t="s">
        <v>514</v>
      </c>
      <c r="B29" s="3" t="s">
        <v>517</v>
      </c>
      <c r="C29" s="14">
        <v>1110</v>
      </c>
      <c r="D29" s="14">
        <f>C29*'JACE 9000'!D$2</f>
        <v>1110</v>
      </c>
    </row>
    <row r="30" spans="1:4" ht="30" x14ac:dyDescent="0.25">
      <c r="A30" s="2" t="s">
        <v>515</v>
      </c>
      <c r="B30" s="3" t="s">
        <v>518</v>
      </c>
      <c r="C30" s="14">
        <v>2070</v>
      </c>
      <c r="D30" s="14">
        <f>C30*'JACE 9000'!D$2</f>
        <v>2070</v>
      </c>
    </row>
  </sheetData>
  <printOptions horizontalCentered="1"/>
  <pageMargins left="0.25" right="0.25" top="0.25" bottom="0.75" header="0.3" footer="0.3"/>
  <pageSetup orientation="portrait" r:id="rId1"/>
  <headerFoot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E53A-2695-4B88-8846-867BB82A1582}">
  <dimension ref="A1:D23"/>
  <sheetViews>
    <sheetView zoomScaleNormal="100" workbookViewId="0">
      <pane ySplit="2" topLeftCell="A3" activePane="bottomLeft" state="frozen"/>
      <selection pane="bottomLeft" activeCell="B12" sqref="B12"/>
    </sheetView>
  </sheetViews>
  <sheetFormatPr defaultColWidth="8.85546875" defaultRowHeight="15" x14ac:dyDescent="0.25"/>
  <cols>
    <col min="1" max="1" width="17.7109375" style="2" customWidth="1"/>
    <col min="2" max="2" width="60.85546875" style="2" customWidth="1"/>
    <col min="3" max="3" width="12.140625" style="13" bestFit="1" customWidth="1"/>
    <col min="4" max="4" width="10.7109375" style="14" bestFit="1" customWidth="1"/>
    <col min="5" max="16384" width="8.85546875" style="2"/>
  </cols>
  <sheetData>
    <row r="1" spans="1:4" ht="80.25" customHeight="1" x14ac:dyDescent="0.25"/>
    <row r="2" spans="1:4" s="1" customFormat="1" x14ac:dyDescent="0.25">
      <c r="A2" s="18" t="s">
        <v>1</v>
      </c>
      <c r="B2" s="19" t="s">
        <v>2</v>
      </c>
      <c r="C2" s="19" t="s">
        <v>3</v>
      </c>
      <c r="D2" s="20" t="s">
        <v>4</v>
      </c>
    </row>
    <row r="3" spans="1:4" x14ac:dyDescent="0.25">
      <c r="A3" s="2" t="s">
        <v>411</v>
      </c>
      <c r="B3" s="3" t="s">
        <v>432</v>
      </c>
      <c r="C3" s="14">
        <v>57</v>
      </c>
      <c r="D3" s="14">
        <f>C3*'JACE 9000'!D$2</f>
        <v>57</v>
      </c>
    </row>
    <row r="4" spans="1:4" x14ac:dyDescent="0.25">
      <c r="A4" s="2" t="s">
        <v>412</v>
      </c>
      <c r="B4" s="3" t="s">
        <v>433</v>
      </c>
      <c r="C4" s="14">
        <v>135</v>
      </c>
      <c r="D4" s="14">
        <f>C4*'JACE 9000'!D$2</f>
        <v>135</v>
      </c>
    </row>
    <row r="5" spans="1:4" x14ac:dyDescent="0.25">
      <c r="A5" s="2" t="s">
        <v>413</v>
      </c>
      <c r="B5" s="3" t="s">
        <v>434</v>
      </c>
      <c r="C5" s="14">
        <v>175</v>
      </c>
      <c r="D5" s="14">
        <f>C5*'JACE 9000'!D$2</f>
        <v>175</v>
      </c>
    </row>
    <row r="6" spans="1:4" x14ac:dyDescent="0.25">
      <c r="A6" s="2" t="s">
        <v>414</v>
      </c>
      <c r="B6" s="3" t="s">
        <v>435</v>
      </c>
      <c r="C6" s="14">
        <v>78</v>
      </c>
      <c r="D6" s="14">
        <f>C6*'JACE 9000'!D$2</f>
        <v>78</v>
      </c>
    </row>
    <row r="7" spans="1:4" x14ac:dyDescent="0.25">
      <c r="A7" s="2" t="s">
        <v>415</v>
      </c>
      <c r="B7" s="3" t="s">
        <v>436</v>
      </c>
      <c r="C7" s="14">
        <v>190</v>
      </c>
      <c r="D7" s="14">
        <f>C7*'JACE 9000'!D$2</f>
        <v>190</v>
      </c>
    </row>
    <row r="8" spans="1:4" x14ac:dyDescent="0.25">
      <c r="A8" s="2" t="s">
        <v>416</v>
      </c>
      <c r="B8" s="3" t="s">
        <v>437</v>
      </c>
      <c r="C8" s="14">
        <v>245</v>
      </c>
      <c r="D8" s="14">
        <f>C8*'JACE 9000'!D$2</f>
        <v>245</v>
      </c>
    </row>
    <row r="9" spans="1:4" x14ac:dyDescent="0.25">
      <c r="A9" s="2" t="s">
        <v>417</v>
      </c>
      <c r="B9" s="3" t="s">
        <v>438</v>
      </c>
      <c r="C9" s="14">
        <v>155</v>
      </c>
      <c r="D9" s="14">
        <f>C9*'JACE 9000'!D$2</f>
        <v>155</v>
      </c>
    </row>
    <row r="10" spans="1:4" x14ac:dyDescent="0.25">
      <c r="A10" s="2" t="s">
        <v>418</v>
      </c>
      <c r="B10" s="3" t="s">
        <v>439</v>
      </c>
      <c r="C10" s="14">
        <v>375</v>
      </c>
      <c r="D10" s="14">
        <f>C10*'JACE 9000'!D$2</f>
        <v>375</v>
      </c>
    </row>
    <row r="11" spans="1:4" x14ac:dyDescent="0.25">
      <c r="A11" s="2" t="s">
        <v>419</v>
      </c>
      <c r="B11" s="3" t="s">
        <v>440</v>
      </c>
      <c r="C11" s="14">
        <v>485</v>
      </c>
      <c r="D11" s="14">
        <f>C11*'JACE 9000'!D$2</f>
        <v>485</v>
      </c>
    </row>
    <row r="12" spans="1:4" x14ac:dyDescent="0.25">
      <c r="A12" s="2" t="s">
        <v>420</v>
      </c>
      <c r="B12" s="3" t="s">
        <v>441</v>
      </c>
      <c r="C12" s="14">
        <v>230</v>
      </c>
      <c r="D12" s="14">
        <f>C12*'JACE 9000'!D$2</f>
        <v>230</v>
      </c>
    </row>
    <row r="13" spans="1:4" x14ac:dyDescent="0.25">
      <c r="A13" s="2" t="s">
        <v>421</v>
      </c>
      <c r="B13" s="3" t="s">
        <v>442</v>
      </c>
      <c r="C13" s="14">
        <v>565</v>
      </c>
      <c r="D13" s="14">
        <f>C13*'JACE 9000'!D$2</f>
        <v>565</v>
      </c>
    </row>
    <row r="14" spans="1:4" x14ac:dyDescent="0.25">
      <c r="A14" s="2" t="s">
        <v>422</v>
      </c>
      <c r="B14" s="3" t="s">
        <v>443</v>
      </c>
      <c r="C14" s="14">
        <v>725</v>
      </c>
      <c r="D14" s="14">
        <f>C14*'JACE 9000'!D$2</f>
        <v>725</v>
      </c>
    </row>
    <row r="15" spans="1:4" x14ac:dyDescent="0.25">
      <c r="A15" s="2" t="s">
        <v>423</v>
      </c>
      <c r="B15" s="3" t="s">
        <v>444</v>
      </c>
      <c r="C15" s="14">
        <v>375</v>
      </c>
      <c r="D15" s="14">
        <f>C15*'JACE 9000'!D$2</f>
        <v>375</v>
      </c>
    </row>
    <row r="16" spans="1:4" x14ac:dyDescent="0.25">
      <c r="A16" s="2" t="s">
        <v>424</v>
      </c>
      <c r="B16" s="3" t="s">
        <v>445</v>
      </c>
      <c r="C16" s="14">
        <v>915</v>
      </c>
      <c r="D16" s="14">
        <f>C16*'JACE 9000'!D$2</f>
        <v>915</v>
      </c>
    </row>
    <row r="17" spans="1:4" x14ac:dyDescent="0.25">
      <c r="A17" s="2" t="s">
        <v>425</v>
      </c>
      <c r="B17" s="3" t="s">
        <v>446</v>
      </c>
      <c r="C17" s="14">
        <v>1175</v>
      </c>
      <c r="D17" s="14">
        <f>C17*'JACE 9000'!D$2</f>
        <v>1175</v>
      </c>
    </row>
    <row r="18" spans="1:4" x14ac:dyDescent="0.25">
      <c r="A18" s="2" t="s">
        <v>426</v>
      </c>
      <c r="B18" s="3" t="s">
        <v>447</v>
      </c>
      <c r="C18" s="14">
        <v>1110</v>
      </c>
      <c r="D18" s="14">
        <f>C18*'JACE 9000'!D$2</f>
        <v>1110</v>
      </c>
    </row>
    <row r="19" spans="1:4" x14ac:dyDescent="0.25">
      <c r="A19" s="2" t="s">
        <v>427</v>
      </c>
      <c r="B19" s="3" t="s">
        <v>448</v>
      </c>
      <c r="C19" s="14">
        <v>2710</v>
      </c>
      <c r="D19" s="14">
        <f>C19*'JACE 9000'!D$2</f>
        <v>2710</v>
      </c>
    </row>
    <row r="20" spans="1:4" x14ac:dyDescent="0.25">
      <c r="A20" s="2" t="s">
        <v>428</v>
      </c>
      <c r="B20" s="3" t="s">
        <v>449</v>
      </c>
      <c r="C20" s="14">
        <v>3475</v>
      </c>
      <c r="D20" s="14">
        <f>C20*'JACE 9000'!D$2</f>
        <v>3475</v>
      </c>
    </row>
    <row r="21" spans="1:4" x14ac:dyDescent="0.25">
      <c r="A21" s="2" t="s">
        <v>429</v>
      </c>
      <c r="B21" s="3" t="s">
        <v>450</v>
      </c>
      <c r="C21" s="14">
        <v>1665</v>
      </c>
      <c r="D21" s="14">
        <f>C21*'JACE 9000'!D$2</f>
        <v>1665</v>
      </c>
    </row>
    <row r="22" spans="1:4" x14ac:dyDescent="0.25">
      <c r="A22" s="2" t="s">
        <v>430</v>
      </c>
      <c r="B22" s="3" t="s">
        <v>451</v>
      </c>
      <c r="C22" s="14">
        <v>4060</v>
      </c>
      <c r="D22" s="14">
        <f>C22*'JACE 9000'!D$2</f>
        <v>4060</v>
      </c>
    </row>
    <row r="23" spans="1:4" x14ac:dyDescent="0.25">
      <c r="A23" s="2" t="s">
        <v>431</v>
      </c>
      <c r="B23" s="3" t="s">
        <v>452</v>
      </c>
      <c r="C23" s="14">
        <v>5210</v>
      </c>
      <c r="D23" s="14">
        <f>C23*'JACE 9000'!D$2</f>
        <v>5210</v>
      </c>
    </row>
  </sheetData>
  <printOptions horizontalCentered="1"/>
  <pageMargins left="0.25" right="0.25" top="0.25" bottom="0.75" header="0.3" footer="0.3"/>
  <pageSetup orientation="portrait"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601BB-070B-46A0-824F-FB883D6CD001}">
  <dimension ref="A1:D66"/>
  <sheetViews>
    <sheetView zoomScaleNormal="100" workbookViewId="0">
      <pane ySplit="2" topLeftCell="A20" activePane="bottomLeft" state="frozen"/>
      <selection pane="bottomLeft" activeCell="A39" sqref="A39:XFD39"/>
    </sheetView>
  </sheetViews>
  <sheetFormatPr defaultColWidth="8.85546875" defaultRowHeight="15" x14ac:dyDescent="0.25"/>
  <cols>
    <col min="1" max="1" width="17.7109375" style="2" customWidth="1"/>
    <col min="2" max="2" width="62.7109375" style="2" customWidth="1"/>
    <col min="3" max="3" width="10.140625" style="2" bestFit="1" customWidth="1"/>
    <col min="4" max="4" width="10.140625" style="4" bestFit="1" customWidth="1"/>
    <col min="5" max="16384" width="8.85546875" style="2"/>
  </cols>
  <sheetData>
    <row r="1" spans="1:4" ht="75.75" customHeight="1" x14ac:dyDescent="0.25"/>
    <row r="2" spans="1:4" s="1" customFormat="1" x14ac:dyDescent="0.25">
      <c r="A2" s="18" t="s">
        <v>1</v>
      </c>
      <c r="B2" s="19" t="s">
        <v>2</v>
      </c>
      <c r="C2" s="19" t="s">
        <v>3</v>
      </c>
      <c r="D2" s="20" t="s">
        <v>4</v>
      </c>
    </row>
    <row r="3" spans="1:4" s="12" customFormat="1" ht="23.25" x14ac:dyDescent="0.25">
      <c r="A3" s="5" t="s">
        <v>126</v>
      </c>
      <c r="B3" s="6"/>
      <c r="C3" s="7"/>
      <c r="D3" s="7"/>
    </row>
    <row r="4" spans="1:4" ht="60" x14ac:dyDescent="0.25">
      <c r="A4" s="2" t="s">
        <v>127</v>
      </c>
      <c r="B4" s="3" t="s">
        <v>649</v>
      </c>
      <c r="C4" s="4">
        <v>2220</v>
      </c>
      <c r="D4" s="4">
        <f>C4*'JACE 9000'!D$2</f>
        <v>2220</v>
      </c>
    </row>
    <row r="5" spans="1:4" ht="30" x14ac:dyDescent="0.25">
      <c r="A5" s="2" t="s">
        <v>128</v>
      </c>
      <c r="B5" s="3" t="s">
        <v>131</v>
      </c>
      <c r="C5" s="4">
        <v>1830</v>
      </c>
      <c r="D5" s="4">
        <f>C5*'JACE 9000'!D$2</f>
        <v>1830</v>
      </c>
    </row>
    <row r="6" spans="1:4" ht="30" x14ac:dyDescent="0.25">
      <c r="A6" s="2" t="s">
        <v>129</v>
      </c>
      <c r="B6" s="3" t="s">
        <v>132</v>
      </c>
      <c r="C6" s="4">
        <v>195</v>
      </c>
      <c r="D6" s="4">
        <f>C6*'JACE 9000'!D$2</f>
        <v>195</v>
      </c>
    </row>
    <row r="7" spans="1:4" ht="90" x14ac:dyDescent="0.25">
      <c r="A7" s="2" t="s">
        <v>130</v>
      </c>
      <c r="B7" s="3" t="s">
        <v>133</v>
      </c>
      <c r="C7" s="4">
        <v>2955</v>
      </c>
      <c r="D7" s="4">
        <f>C7*'JACE 9000'!D$2</f>
        <v>2955</v>
      </c>
    </row>
    <row r="8" spans="1:4" ht="23.25" x14ac:dyDescent="0.25">
      <c r="A8" s="5" t="s">
        <v>140</v>
      </c>
      <c r="C8" s="8"/>
      <c r="D8" s="8"/>
    </row>
    <row r="9" spans="1:4" ht="45" x14ac:dyDescent="0.25">
      <c r="A9" s="2" t="s">
        <v>134</v>
      </c>
      <c r="B9" s="3" t="s">
        <v>141</v>
      </c>
      <c r="C9" s="4">
        <v>965</v>
      </c>
      <c r="D9" s="4">
        <f>C9*'JACE 9000'!D$2</f>
        <v>965</v>
      </c>
    </row>
    <row r="10" spans="1:4" ht="45" x14ac:dyDescent="0.25">
      <c r="A10" s="2" t="s">
        <v>135</v>
      </c>
      <c r="B10" s="3" t="s">
        <v>142</v>
      </c>
      <c r="C10" s="4">
        <v>1445</v>
      </c>
      <c r="D10" s="4">
        <f>C10*'JACE 9000'!D$2</f>
        <v>1445</v>
      </c>
    </row>
    <row r="11" spans="1:4" ht="45" x14ac:dyDescent="0.25">
      <c r="A11" s="2" t="s">
        <v>136</v>
      </c>
      <c r="B11" s="3" t="s">
        <v>143</v>
      </c>
      <c r="C11" s="4">
        <v>2350</v>
      </c>
      <c r="D11" s="4">
        <f>C11*'JACE 9000'!D$2</f>
        <v>2350</v>
      </c>
    </row>
    <row r="12" spans="1:4" ht="45" x14ac:dyDescent="0.25">
      <c r="A12" s="2" t="s">
        <v>137</v>
      </c>
      <c r="B12" s="3" t="s">
        <v>144</v>
      </c>
      <c r="C12" s="4">
        <v>6950</v>
      </c>
      <c r="D12" s="4">
        <f>C12*'JACE 9000'!D$2</f>
        <v>6950</v>
      </c>
    </row>
    <row r="13" spans="1:4" ht="45" x14ac:dyDescent="0.25">
      <c r="A13" s="2" t="s">
        <v>138</v>
      </c>
      <c r="B13" s="3" t="s">
        <v>145</v>
      </c>
      <c r="C13" s="4">
        <v>10415</v>
      </c>
      <c r="D13" s="4">
        <f>C13*'JACE 9000'!D$2</f>
        <v>10415</v>
      </c>
    </row>
    <row r="14" spans="1:4" ht="45" x14ac:dyDescent="0.25">
      <c r="A14" s="2" t="s">
        <v>139</v>
      </c>
      <c r="B14" s="3" t="s">
        <v>146</v>
      </c>
      <c r="C14" s="4">
        <v>7645</v>
      </c>
      <c r="D14" s="4">
        <f>C14*'JACE 9000'!D$2</f>
        <v>7645</v>
      </c>
    </row>
    <row r="15" spans="1:4" ht="23.25" x14ac:dyDescent="0.25">
      <c r="A15" s="5" t="s">
        <v>147</v>
      </c>
    </row>
    <row r="16" spans="1:4" ht="30" x14ac:dyDescent="0.25">
      <c r="A16" s="2" t="s">
        <v>197</v>
      </c>
      <c r="B16" s="3" t="s">
        <v>525</v>
      </c>
      <c r="C16" s="4">
        <v>375</v>
      </c>
      <c r="D16" s="4">
        <f>C16*'JACE 9000'!D$2</f>
        <v>375</v>
      </c>
    </row>
    <row r="17" spans="1:4" ht="30" x14ac:dyDescent="0.25">
      <c r="A17" s="2" t="s">
        <v>198</v>
      </c>
      <c r="B17" s="3" t="s">
        <v>526</v>
      </c>
      <c r="C17" s="4">
        <v>1375</v>
      </c>
      <c r="D17" s="4">
        <f>C17*'JACE 9000'!D$2</f>
        <v>1375</v>
      </c>
    </row>
    <row r="18" spans="1:4" ht="45" x14ac:dyDescent="0.25">
      <c r="A18" s="2" t="s">
        <v>26</v>
      </c>
      <c r="B18" s="3" t="s">
        <v>28</v>
      </c>
      <c r="C18" s="4">
        <v>2010</v>
      </c>
      <c r="D18" s="4">
        <f>C18*'JACE 9000'!D$2</f>
        <v>2010</v>
      </c>
    </row>
    <row r="19" spans="1:4" ht="45" x14ac:dyDescent="0.25">
      <c r="A19" s="2" t="s">
        <v>27</v>
      </c>
      <c r="B19" s="3" t="s">
        <v>29</v>
      </c>
      <c r="C19" s="4">
        <v>3400</v>
      </c>
      <c r="D19" s="4">
        <f>C19*'JACE 9000'!D$2</f>
        <v>3400</v>
      </c>
    </row>
    <row r="20" spans="1:4" ht="45" x14ac:dyDescent="0.25">
      <c r="A20" s="2" t="s">
        <v>31</v>
      </c>
      <c r="B20" s="3" t="s">
        <v>30</v>
      </c>
      <c r="C20" s="4">
        <v>6355</v>
      </c>
      <c r="D20" s="4">
        <f>C20*'JACE 9000'!D$2</f>
        <v>6355</v>
      </c>
    </row>
    <row r="21" spans="1:4" ht="23.25" x14ac:dyDescent="0.25">
      <c r="A21" s="5" t="s">
        <v>148</v>
      </c>
    </row>
    <row r="22" spans="1:4" x14ac:dyDescent="0.25">
      <c r="A22" s="2" t="s">
        <v>149</v>
      </c>
      <c r="B22" s="3" t="s">
        <v>169</v>
      </c>
      <c r="C22" s="4">
        <v>155</v>
      </c>
      <c r="D22" s="4">
        <f>C22*'JACE 9000'!D$2</f>
        <v>155</v>
      </c>
    </row>
    <row r="23" spans="1:4" x14ac:dyDescent="0.25">
      <c r="A23" s="2" t="s">
        <v>151</v>
      </c>
      <c r="B23" s="3" t="s">
        <v>171</v>
      </c>
      <c r="C23" s="4">
        <v>375</v>
      </c>
      <c r="D23" s="4">
        <f>C23*'JACE 9000'!D$2</f>
        <v>375</v>
      </c>
    </row>
    <row r="24" spans="1:4" x14ac:dyDescent="0.25">
      <c r="A24" s="2" t="s">
        <v>152</v>
      </c>
      <c r="B24" s="3" t="s">
        <v>172</v>
      </c>
      <c r="C24" s="4">
        <v>485</v>
      </c>
      <c r="D24" s="4">
        <f>C24*'JACE 9000'!D$2</f>
        <v>485</v>
      </c>
    </row>
    <row r="25" spans="1:4" ht="45" x14ac:dyDescent="0.25">
      <c r="A25" s="2" t="s">
        <v>150</v>
      </c>
      <c r="B25" s="3" t="s">
        <v>170</v>
      </c>
      <c r="C25" s="4">
        <v>155</v>
      </c>
      <c r="D25" s="4">
        <f>C25*'JACE 9000'!D$2</f>
        <v>155</v>
      </c>
    </row>
    <row r="26" spans="1:4" x14ac:dyDescent="0.25">
      <c r="A26" s="2" t="s">
        <v>153</v>
      </c>
      <c r="B26" s="3" t="s">
        <v>173</v>
      </c>
      <c r="C26" s="4">
        <v>230</v>
      </c>
      <c r="D26" s="4">
        <f>C26*'JACE 9000'!D$2</f>
        <v>230</v>
      </c>
    </row>
    <row r="27" spans="1:4" x14ac:dyDescent="0.25">
      <c r="A27" s="2" t="s">
        <v>155</v>
      </c>
      <c r="B27" s="3" t="s">
        <v>175</v>
      </c>
      <c r="C27" s="4">
        <v>565</v>
      </c>
      <c r="D27" s="4">
        <f>C27*'JACE 9000'!D$2</f>
        <v>565</v>
      </c>
    </row>
    <row r="28" spans="1:4" x14ac:dyDescent="0.25">
      <c r="A28" s="2" t="s">
        <v>156</v>
      </c>
      <c r="B28" s="3" t="s">
        <v>176</v>
      </c>
      <c r="C28" s="4">
        <v>725</v>
      </c>
      <c r="D28" s="4">
        <f>C28*'JACE 9000'!D$2</f>
        <v>725</v>
      </c>
    </row>
    <row r="29" spans="1:4" ht="45" x14ac:dyDescent="0.25">
      <c r="A29" s="2" t="s">
        <v>154</v>
      </c>
      <c r="B29" s="3" t="s">
        <v>174</v>
      </c>
      <c r="C29" s="4">
        <v>230</v>
      </c>
      <c r="D29" s="4">
        <f>C29*'JACE 9000'!D$2</f>
        <v>230</v>
      </c>
    </row>
    <row r="30" spans="1:4" x14ac:dyDescent="0.25">
      <c r="A30" s="2" t="s">
        <v>157</v>
      </c>
      <c r="B30" s="3" t="s">
        <v>177</v>
      </c>
      <c r="C30" s="4">
        <v>375</v>
      </c>
      <c r="D30" s="4">
        <f>C30*'JACE 9000'!D$2</f>
        <v>375</v>
      </c>
    </row>
    <row r="31" spans="1:4" x14ac:dyDescent="0.25">
      <c r="A31" s="2" t="s">
        <v>159</v>
      </c>
      <c r="B31" s="3" t="s">
        <v>179</v>
      </c>
      <c r="C31" s="4">
        <v>915</v>
      </c>
      <c r="D31" s="4">
        <f>C31*'JACE 9000'!D$2</f>
        <v>915</v>
      </c>
    </row>
    <row r="32" spans="1:4" x14ac:dyDescent="0.25">
      <c r="A32" s="2" t="s">
        <v>160</v>
      </c>
      <c r="B32" s="3" t="s">
        <v>180</v>
      </c>
      <c r="C32" s="4">
        <v>1175</v>
      </c>
      <c r="D32" s="4">
        <f>C32*'JACE 9000'!D$2</f>
        <v>1175</v>
      </c>
    </row>
    <row r="33" spans="1:4" ht="45" x14ac:dyDescent="0.25">
      <c r="A33" s="2" t="s">
        <v>158</v>
      </c>
      <c r="B33" s="3" t="s">
        <v>178</v>
      </c>
      <c r="C33" s="4">
        <v>375</v>
      </c>
      <c r="D33" s="4">
        <f>C33*'JACE 9000'!D$2</f>
        <v>375</v>
      </c>
    </row>
    <row r="34" spans="1:4" x14ac:dyDescent="0.25">
      <c r="A34" s="2" t="s">
        <v>161</v>
      </c>
      <c r="B34" s="3" t="s">
        <v>181</v>
      </c>
      <c r="C34" s="4">
        <v>1110</v>
      </c>
      <c r="D34" s="4">
        <f>C34*'JACE 9000'!D$2</f>
        <v>1110</v>
      </c>
    </row>
    <row r="35" spans="1:4" x14ac:dyDescent="0.25">
      <c r="A35" s="2" t="s">
        <v>163</v>
      </c>
      <c r="B35" s="3" t="s">
        <v>183</v>
      </c>
      <c r="C35" s="4">
        <v>2710</v>
      </c>
      <c r="D35" s="4">
        <f>C35*'JACE 9000'!D$2</f>
        <v>2710</v>
      </c>
    </row>
    <row r="36" spans="1:4" x14ac:dyDescent="0.25">
      <c r="A36" s="2" t="s">
        <v>164</v>
      </c>
      <c r="B36" s="3" t="s">
        <v>184</v>
      </c>
      <c r="C36" s="4">
        <v>3475</v>
      </c>
      <c r="D36" s="4">
        <f>C36*'JACE 9000'!D$2</f>
        <v>3475</v>
      </c>
    </row>
    <row r="37" spans="1:4" ht="45" x14ac:dyDescent="0.25">
      <c r="A37" s="2" t="s">
        <v>162</v>
      </c>
      <c r="B37" s="3" t="s">
        <v>182</v>
      </c>
      <c r="C37" s="4">
        <v>1110</v>
      </c>
      <c r="D37" s="4">
        <f>C37*'JACE 9000'!D$2</f>
        <v>1110</v>
      </c>
    </row>
    <row r="38" spans="1:4" x14ac:dyDescent="0.25">
      <c r="A38" s="2" t="s">
        <v>165</v>
      </c>
      <c r="B38" s="3" t="s">
        <v>185</v>
      </c>
      <c r="C38" s="4">
        <v>1665</v>
      </c>
      <c r="D38" s="4">
        <f>C38*'JACE 9000'!D$2</f>
        <v>1665</v>
      </c>
    </row>
    <row r="39" spans="1:4" x14ac:dyDescent="0.25">
      <c r="A39" s="2" t="s">
        <v>167</v>
      </c>
      <c r="B39" s="3" t="s">
        <v>187</v>
      </c>
      <c r="C39" s="4">
        <v>4060</v>
      </c>
      <c r="D39" s="4">
        <f>C39*'JACE 9000'!D$2</f>
        <v>4060</v>
      </c>
    </row>
    <row r="40" spans="1:4" x14ac:dyDescent="0.25">
      <c r="A40" s="2" t="s">
        <v>168</v>
      </c>
      <c r="B40" s="3" t="s">
        <v>188</v>
      </c>
      <c r="C40" s="4">
        <v>5210</v>
      </c>
      <c r="D40" s="4">
        <f>C40*'JACE 9000'!D$2</f>
        <v>5210</v>
      </c>
    </row>
    <row r="41" spans="1:4" ht="45" x14ac:dyDescent="0.25">
      <c r="A41" s="2" t="s">
        <v>166</v>
      </c>
      <c r="B41" s="3" t="s">
        <v>186</v>
      </c>
      <c r="C41" s="4">
        <v>1665</v>
      </c>
      <c r="D41" s="4">
        <f>C41*'JACE 9000'!D$2</f>
        <v>1665</v>
      </c>
    </row>
    <row r="42" spans="1:4" ht="23.25" x14ac:dyDescent="0.25">
      <c r="A42" s="5" t="s">
        <v>189</v>
      </c>
    </row>
    <row r="43" spans="1:4" ht="45" x14ac:dyDescent="0.25">
      <c r="A43" s="2" t="s">
        <v>74</v>
      </c>
      <c r="B43" s="3" t="s">
        <v>527</v>
      </c>
      <c r="C43" s="4">
        <v>790</v>
      </c>
      <c r="D43" s="4">
        <f>C43*'JACE 9000'!D$2</f>
        <v>790</v>
      </c>
    </row>
    <row r="44" spans="1:4" ht="60" x14ac:dyDescent="0.25">
      <c r="A44" s="2" t="s">
        <v>75</v>
      </c>
      <c r="B44" s="3" t="s">
        <v>76</v>
      </c>
      <c r="C44" s="4">
        <v>1760</v>
      </c>
      <c r="D44" s="4">
        <f>C44*'JACE 9000'!D$2</f>
        <v>1760</v>
      </c>
    </row>
    <row r="45" spans="1:4" x14ac:dyDescent="0.25">
      <c r="A45" s="2" t="s">
        <v>191</v>
      </c>
      <c r="B45" s="3" t="s">
        <v>192</v>
      </c>
      <c r="C45" s="4">
        <v>305</v>
      </c>
      <c r="D45" s="4">
        <f>C45*'JACE 9000'!D$2</f>
        <v>305</v>
      </c>
    </row>
    <row r="46" spans="1:4" x14ac:dyDescent="0.25">
      <c r="A46" s="2" t="s">
        <v>77</v>
      </c>
      <c r="B46" s="3" t="s">
        <v>84</v>
      </c>
      <c r="C46" s="4">
        <v>610</v>
      </c>
      <c r="D46" s="4">
        <f>C46*'JACE 9000'!D$2</f>
        <v>610</v>
      </c>
    </row>
    <row r="47" spans="1:4" x14ac:dyDescent="0.25">
      <c r="A47" s="2" t="s">
        <v>78</v>
      </c>
      <c r="B47" s="3" t="s">
        <v>85</v>
      </c>
      <c r="C47" s="4">
        <v>665</v>
      </c>
      <c r="D47" s="4">
        <f>C47*'JACE 9000'!D$2</f>
        <v>665</v>
      </c>
    </row>
    <row r="48" spans="1:4" ht="30" x14ac:dyDescent="0.25">
      <c r="A48" s="2" t="s">
        <v>79</v>
      </c>
      <c r="B48" s="3" t="s">
        <v>83</v>
      </c>
      <c r="C48" s="4">
        <v>115</v>
      </c>
      <c r="D48" s="4">
        <f>C48*'JACE 9000'!D$2</f>
        <v>115</v>
      </c>
    </row>
    <row r="49" spans="1:4" x14ac:dyDescent="0.25">
      <c r="A49" s="2" t="s">
        <v>80</v>
      </c>
      <c r="B49" s="3" t="s">
        <v>86</v>
      </c>
      <c r="C49" s="4">
        <v>665</v>
      </c>
      <c r="D49" s="4">
        <f>C49*'JACE 9000'!D$2</f>
        <v>665</v>
      </c>
    </row>
    <row r="50" spans="1:4" ht="30" x14ac:dyDescent="0.25">
      <c r="A50" s="2" t="s">
        <v>81</v>
      </c>
      <c r="B50" s="3" t="s">
        <v>87</v>
      </c>
      <c r="C50" s="4">
        <v>61</v>
      </c>
      <c r="D50" s="4">
        <f>C50*'JACE 9000'!D$2</f>
        <v>61</v>
      </c>
    </row>
    <row r="51" spans="1:4" ht="45" x14ac:dyDescent="0.25">
      <c r="A51" s="2" t="s">
        <v>82</v>
      </c>
      <c r="B51" s="3" t="s">
        <v>88</v>
      </c>
      <c r="C51" s="4">
        <v>125</v>
      </c>
      <c r="D51" s="4">
        <f>C51*'JACE 9000'!D$2</f>
        <v>125</v>
      </c>
    </row>
    <row r="52" spans="1:4" ht="23.25" x14ac:dyDescent="0.25">
      <c r="A52" s="5" t="s">
        <v>190</v>
      </c>
    </row>
    <row r="53" spans="1:4" x14ac:dyDescent="0.25">
      <c r="A53" s="2" t="s">
        <v>98</v>
      </c>
      <c r="B53" s="3" t="s">
        <v>112</v>
      </c>
      <c r="C53" s="4">
        <v>5240</v>
      </c>
      <c r="D53" s="4">
        <f>C53*'JACE 9000'!D$2</f>
        <v>5240</v>
      </c>
    </row>
    <row r="54" spans="1:4" x14ac:dyDescent="0.25">
      <c r="A54" s="2" t="s">
        <v>99</v>
      </c>
      <c r="B54" s="3" t="s">
        <v>113</v>
      </c>
      <c r="C54" s="4">
        <v>4880</v>
      </c>
      <c r="D54" s="4">
        <f>C54*'JACE 9000'!D$2</f>
        <v>4880</v>
      </c>
    </row>
    <row r="55" spans="1:4" x14ac:dyDescent="0.25">
      <c r="A55" s="2" t="s">
        <v>100</v>
      </c>
      <c r="B55" s="3" t="s">
        <v>114</v>
      </c>
      <c r="C55" s="4">
        <v>5240</v>
      </c>
      <c r="D55" s="4">
        <f>C55*'JACE 9000'!D$2</f>
        <v>5240</v>
      </c>
    </row>
    <row r="56" spans="1:4" x14ac:dyDescent="0.25">
      <c r="A56" s="2" t="s">
        <v>101</v>
      </c>
      <c r="B56" s="3" t="s">
        <v>115</v>
      </c>
      <c r="C56" s="4">
        <v>4880</v>
      </c>
      <c r="D56" s="4">
        <f>C56*'JACE 9000'!D$2</f>
        <v>4880</v>
      </c>
    </row>
    <row r="57" spans="1:4" x14ac:dyDescent="0.25">
      <c r="A57" s="2" t="s">
        <v>103</v>
      </c>
      <c r="B57" s="3" t="s">
        <v>117</v>
      </c>
      <c r="C57" s="4">
        <v>3285</v>
      </c>
      <c r="D57" s="4">
        <f>C57*'JACE 9000'!D$2</f>
        <v>3285</v>
      </c>
    </row>
    <row r="58" spans="1:4" x14ac:dyDescent="0.25">
      <c r="A58" s="2" t="s">
        <v>104</v>
      </c>
      <c r="B58" s="3" t="s">
        <v>118</v>
      </c>
      <c r="C58" s="4">
        <v>1070</v>
      </c>
      <c r="D58" s="4">
        <f>C58*'JACE 9000'!D$2</f>
        <v>1070</v>
      </c>
    </row>
    <row r="59" spans="1:4" ht="30" x14ac:dyDescent="0.25">
      <c r="A59" s="2" t="s">
        <v>105</v>
      </c>
      <c r="B59" s="3" t="s">
        <v>119</v>
      </c>
      <c r="C59" s="4">
        <v>1400</v>
      </c>
      <c r="D59" s="4">
        <f>C59*'JACE 9000'!D$2</f>
        <v>1400</v>
      </c>
    </row>
    <row r="60" spans="1:4" ht="30" x14ac:dyDescent="0.25">
      <c r="A60" s="2" t="s">
        <v>106</v>
      </c>
      <c r="B60" s="3" t="s">
        <v>120</v>
      </c>
      <c r="C60" s="4">
        <v>1635</v>
      </c>
      <c r="D60" s="4">
        <f>C60*'JACE 9000'!D$2</f>
        <v>1635</v>
      </c>
    </row>
    <row r="61" spans="1:4" x14ac:dyDescent="0.25">
      <c r="A61" s="2" t="s">
        <v>107</v>
      </c>
      <c r="B61" s="3" t="s">
        <v>121</v>
      </c>
      <c r="C61" s="4">
        <v>240</v>
      </c>
      <c r="D61" s="4">
        <f>C61*'JACE 9000'!D$2</f>
        <v>240</v>
      </c>
    </row>
    <row r="62" spans="1:4" x14ac:dyDescent="0.25">
      <c r="A62" s="2" t="s">
        <v>109</v>
      </c>
      <c r="B62" s="3" t="s">
        <v>123</v>
      </c>
      <c r="C62" s="4">
        <v>5240</v>
      </c>
      <c r="D62" s="4">
        <f>C62*'JACE 9000'!D$2</f>
        <v>5240</v>
      </c>
    </row>
    <row r="63" spans="1:4" x14ac:dyDescent="0.25">
      <c r="A63" s="2" t="s">
        <v>110</v>
      </c>
      <c r="B63" s="3" t="s">
        <v>124</v>
      </c>
      <c r="C63" s="4">
        <v>2245</v>
      </c>
      <c r="D63" s="4">
        <f>C63*'JACE 9000'!D$2</f>
        <v>2245</v>
      </c>
    </row>
    <row r="64" spans="1:4" ht="45" x14ac:dyDescent="0.25">
      <c r="A64" s="2" t="s">
        <v>111</v>
      </c>
      <c r="B64" s="3" t="s">
        <v>125</v>
      </c>
      <c r="C64" s="4">
        <v>2100</v>
      </c>
      <c r="D64" s="4">
        <f>C64*'JACE 9000'!D$2</f>
        <v>2100</v>
      </c>
    </row>
    <row r="65" spans="1:4" ht="30" x14ac:dyDescent="0.25">
      <c r="A65" s="2" t="s">
        <v>311</v>
      </c>
      <c r="B65" s="3" t="s">
        <v>324</v>
      </c>
      <c r="C65" s="14">
        <v>1750</v>
      </c>
      <c r="D65" s="14">
        <f>C65*'JACE 9000'!D$2</f>
        <v>1750</v>
      </c>
    </row>
    <row r="66" spans="1:4" ht="45" x14ac:dyDescent="0.25">
      <c r="A66" s="2" t="s">
        <v>343</v>
      </c>
      <c r="B66" s="3" t="s">
        <v>282</v>
      </c>
      <c r="C66" s="14">
        <v>1960</v>
      </c>
      <c r="D66" s="14">
        <f>C66*'JACE 9000'!D$2</f>
        <v>1960</v>
      </c>
    </row>
  </sheetData>
  <sortState xmlns:xlrd2="http://schemas.microsoft.com/office/spreadsheetml/2017/richdata2" ref="A45:C51">
    <sortCondition ref="A45:A51"/>
  </sortState>
  <printOptions horizontalCentered="1"/>
  <pageMargins left="0.25" right="0.25" top="0.25" bottom="0.75" header="0.3" footer="0.3"/>
  <pageSetup orientation="portrait"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9246B-8E71-4414-B169-B8B2B3AA3205}">
  <dimension ref="A1:D4"/>
  <sheetViews>
    <sheetView zoomScaleNormal="100" workbookViewId="0">
      <pane ySplit="2" topLeftCell="A3" activePane="bottomLeft" state="frozen"/>
      <selection pane="bottomLeft" activeCell="C4" sqref="C4"/>
    </sheetView>
  </sheetViews>
  <sheetFormatPr defaultColWidth="8.85546875" defaultRowHeight="15" x14ac:dyDescent="0.25"/>
  <cols>
    <col min="1" max="1" width="19.28515625" style="2" customWidth="1"/>
    <col min="2" max="2" width="56.7109375" style="2" customWidth="1"/>
    <col min="3" max="3" width="12.7109375" style="13" bestFit="1" customWidth="1"/>
    <col min="4" max="4" width="12.7109375" style="14" bestFit="1" customWidth="1"/>
    <col min="5" max="16384" width="8.85546875" style="2"/>
  </cols>
  <sheetData>
    <row r="1" spans="1:4" ht="74.25" customHeight="1" x14ac:dyDescent="0.25"/>
    <row r="2" spans="1:4" s="1" customFormat="1" x14ac:dyDescent="0.25">
      <c r="A2" s="18" t="s">
        <v>1</v>
      </c>
      <c r="B2" s="19" t="s">
        <v>2</v>
      </c>
      <c r="C2" s="19" t="s">
        <v>3</v>
      </c>
      <c r="D2" s="20" t="s">
        <v>4</v>
      </c>
    </row>
    <row r="3" spans="1:4" ht="135" x14ac:dyDescent="0.25">
      <c r="A3" s="2" t="s">
        <v>631</v>
      </c>
      <c r="B3" s="3" t="s">
        <v>650</v>
      </c>
      <c r="C3" s="14">
        <v>1325</v>
      </c>
      <c r="D3" s="14">
        <f>C3*'JACE 9000'!D$2</f>
        <v>1325</v>
      </c>
    </row>
    <row r="4" spans="1:4" ht="135" x14ac:dyDescent="0.25">
      <c r="A4" s="2" t="s">
        <v>632</v>
      </c>
      <c r="B4" s="3" t="s">
        <v>651</v>
      </c>
      <c r="C4" s="14">
        <v>1290</v>
      </c>
      <c r="D4" s="14">
        <f>C4*'JACE 9000'!D$2</f>
        <v>1290</v>
      </c>
    </row>
  </sheetData>
  <printOptions horizontalCentered="1"/>
  <pageMargins left="0.25" right="0.25" top="0.25" bottom="0.75" header="0.3" footer="0.3"/>
  <pageSetup orientation="portrait"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2811-38D1-4B35-962C-D1DBAF03CD84}">
  <dimension ref="A1:F67"/>
  <sheetViews>
    <sheetView tabSelected="1" zoomScaleNormal="100" workbookViewId="0">
      <pane ySplit="2" topLeftCell="A8" activePane="bottomLeft" state="frozen"/>
      <selection pane="bottomLeft" activeCell="A19" sqref="A19:XFD19"/>
    </sheetView>
  </sheetViews>
  <sheetFormatPr defaultColWidth="8.85546875" defaultRowHeight="15" x14ac:dyDescent="0.25"/>
  <cols>
    <col min="1" max="1" width="17.7109375" style="2" customWidth="1"/>
    <col min="2" max="2" width="57.85546875" style="2" customWidth="1"/>
    <col min="3" max="3" width="12.7109375" style="13" bestFit="1" customWidth="1"/>
    <col min="4" max="4" width="12.7109375" style="14" bestFit="1" customWidth="1"/>
    <col min="5" max="5" width="10.42578125" style="2" bestFit="1" customWidth="1"/>
    <col min="6" max="16384" width="8.85546875" style="2"/>
  </cols>
  <sheetData>
    <row r="1" spans="1:6" ht="78" customHeight="1" x14ac:dyDescent="0.25"/>
    <row r="2" spans="1:6" s="1" customFormat="1" x14ac:dyDescent="0.25">
      <c r="A2" s="18" t="s">
        <v>1</v>
      </c>
      <c r="B2" s="19" t="s">
        <v>2</v>
      </c>
      <c r="C2" s="19" t="s">
        <v>3</v>
      </c>
      <c r="D2" s="20" t="s">
        <v>4</v>
      </c>
    </row>
    <row r="3" spans="1:6" s="12" customFormat="1" ht="23.25" x14ac:dyDescent="0.25">
      <c r="A3" s="5" t="s">
        <v>199</v>
      </c>
      <c r="B3" s="6"/>
      <c r="C3" s="15"/>
      <c r="D3" s="15"/>
    </row>
    <row r="4" spans="1:6" ht="30" x14ac:dyDescent="0.25">
      <c r="A4" s="2" t="s">
        <v>200</v>
      </c>
      <c r="B4" s="3" t="s">
        <v>213</v>
      </c>
      <c r="C4" s="14">
        <v>1615</v>
      </c>
      <c r="D4" s="14">
        <f>C4*'JACE 9000'!D$2</f>
        <v>1615</v>
      </c>
    </row>
    <row r="5" spans="1:6" x14ac:dyDescent="0.25">
      <c r="A5" s="2" t="s">
        <v>201</v>
      </c>
      <c r="B5" s="3" t="s">
        <v>207</v>
      </c>
      <c r="C5" s="14">
        <v>2055</v>
      </c>
      <c r="D5" s="14">
        <f>C5*'JACE 9000'!D$2</f>
        <v>2055</v>
      </c>
    </row>
    <row r="6" spans="1:6" x14ac:dyDescent="0.25">
      <c r="A6" s="2" t="s">
        <v>204</v>
      </c>
      <c r="B6" s="2" t="s">
        <v>210</v>
      </c>
      <c r="C6" s="14">
        <v>2450</v>
      </c>
      <c r="D6" s="14">
        <f>C6*'JACE 9000'!D$2</f>
        <v>2450</v>
      </c>
    </row>
    <row r="7" spans="1:6" x14ac:dyDescent="0.25">
      <c r="A7" s="2" t="s">
        <v>205</v>
      </c>
      <c r="B7" s="2" t="s">
        <v>211</v>
      </c>
      <c r="C7" s="14">
        <v>2875</v>
      </c>
      <c r="D7" s="14">
        <f>C7*'JACE 9000'!D$2</f>
        <v>2875</v>
      </c>
      <c r="F7" s="4"/>
    </row>
    <row r="8" spans="1:6" x14ac:dyDescent="0.25">
      <c r="A8" s="2" t="s">
        <v>202</v>
      </c>
      <c r="B8" s="3" t="s">
        <v>208</v>
      </c>
      <c r="C8" s="14">
        <v>6550</v>
      </c>
      <c r="D8" s="14">
        <f>C8*'JACE 9000'!D$2</f>
        <v>6550</v>
      </c>
    </row>
    <row r="9" spans="1:6" x14ac:dyDescent="0.25">
      <c r="A9" s="2" t="s">
        <v>203</v>
      </c>
      <c r="B9" s="3" t="s">
        <v>209</v>
      </c>
      <c r="C9" s="14">
        <v>9710</v>
      </c>
      <c r="D9" s="14">
        <f>C9*'JACE 9000'!D$2</f>
        <v>9710</v>
      </c>
    </row>
    <row r="10" spans="1:6" x14ac:dyDescent="0.25">
      <c r="A10" s="2" t="s">
        <v>206</v>
      </c>
      <c r="B10" s="2" t="s">
        <v>212</v>
      </c>
      <c r="C10" s="14">
        <v>19920</v>
      </c>
      <c r="D10" s="14">
        <f>C10*'JACE 9000'!D$2</f>
        <v>19920</v>
      </c>
    </row>
    <row r="11" spans="1:6" ht="33" customHeight="1" x14ac:dyDescent="0.25">
      <c r="A11" s="2" t="s">
        <v>214</v>
      </c>
      <c r="B11" s="3" t="s">
        <v>215</v>
      </c>
      <c r="C11" s="14">
        <v>370</v>
      </c>
      <c r="D11" s="14">
        <f>C11*'JACE 9000'!D$2</f>
        <v>370</v>
      </c>
    </row>
    <row r="12" spans="1:6" ht="33" customHeight="1" x14ac:dyDescent="0.25">
      <c r="A12" s="2" t="s">
        <v>628</v>
      </c>
      <c r="B12" s="3" t="s">
        <v>629</v>
      </c>
      <c r="C12" s="14">
        <v>1023</v>
      </c>
      <c r="D12" s="14">
        <f>C12*'JACE 9000'!D$2</f>
        <v>1023</v>
      </c>
    </row>
    <row r="13" spans="1:6" ht="23.25" x14ac:dyDescent="0.25">
      <c r="A13" s="5" t="s">
        <v>216</v>
      </c>
    </row>
    <row r="14" spans="1:6" x14ac:dyDescent="0.25">
      <c r="A14" s="2" t="s">
        <v>217</v>
      </c>
      <c r="B14" s="3" t="s">
        <v>245</v>
      </c>
      <c r="C14" s="14">
        <v>290</v>
      </c>
      <c r="D14" s="14">
        <f>C14*'JACE 9000'!D$2</f>
        <v>290</v>
      </c>
    </row>
    <row r="15" spans="1:6" x14ac:dyDescent="0.25">
      <c r="A15" s="2" t="s">
        <v>218</v>
      </c>
      <c r="B15" s="3" t="s">
        <v>246</v>
      </c>
      <c r="C15" s="14">
        <v>630</v>
      </c>
      <c r="D15" s="14">
        <f>C15*'JACE 9000'!D$2</f>
        <v>630</v>
      </c>
    </row>
    <row r="16" spans="1:6" x14ac:dyDescent="0.25">
      <c r="A16" s="2" t="s">
        <v>219</v>
      </c>
      <c r="B16" s="3" t="s">
        <v>247</v>
      </c>
      <c r="C16" s="14">
        <v>810</v>
      </c>
      <c r="D16" s="14">
        <f>C16*'JACE 9000'!D$2</f>
        <v>810</v>
      </c>
    </row>
    <row r="17" spans="1:4" ht="45" x14ac:dyDescent="0.25">
      <c r="A17" s="2" t="s">
        <v>220</v>
      </c>
      <c r="B17" s="3" t="s">
        <v>248</v>
      </c>
      <c r="C17" s="14">
        <v>290</v>
      </c>
      <c r="D17" s="14">
        <f>C17*'JACE 9000'!D$2</f>
        <v>290</v>
      </c>
    </row>
    <row r="18" spans="1:4" x14ac:dyDescent="0.25">
      <c r="A18" s="2" t="s">
        <v>229</v>
      </c>
      <c r="B18" s="3" t="s">
        <v>257</v>
      </c>
      <c r="C18" s="14">
        <v>370</v>
      </c>
      <c r="D18" s="14">
        <f>C18*'JACE 9000'!D$2</f>
        <v>370</v>
      </c>
    </row>
    <row r="19" spans="1:4" x14ac:dyDescent="0.25">
      <c r="A19" s="2" t="s">
        <v>230</v>
      </c>
      <c r="B19" s="3" t="s">
        <v>258</v>
      </c>
      <c r="C19" s="14">
        <v>800</v>
      </c>
      <c r="D19" s="14">
        <f>C19*'JACE 9000'!D$2</f>
        <v>800</v>
      </c>
    </row>
    <row r="20" spans="1:4" x14ac:dyDescent="0.25">
      <c r="A20" s="2" t="s">
        <v>231</v>
      </c>
      <c r="B20" s="3" t="s">
        <v>259</v>
      </c>
      <c r="C20" s="14">
        <v>1030</v>
      </c>
      <c r="D20" s="14">
        <f>C20*'JACE 9000'!D$2</f>
        <v>1030</v>
      </c>
    </row>
    <row r="21" spans="1:4" ht="45" x14ac:dyDescent="0.25">
      <c r="A21" s="2" t="s">
        <v>232</v>
      </c>
      <c r="B21" s="3" t="s">
        <v>260</v>
      </c>
      <c r="C21" s="14">
        <v>370</v>
      </c>
      <c r="D21" s="14">
        <f>C21*'JACE 9000'!D$2</f>
        <v>370</v>
      </c>
    </row>
    <row r="22" spans="1:4" x14ac:dyDescent="0.25">
      <c r="A22" s="2" t="s">
        <v>233</v>
      </c>
      <c r="B22" s="3" t="s">
        <v>261</v>
      </c>
      <c r="C22" s="14">
        <v>440</v>
      </c>
      <c r="D22" s="14">
        <f>C22*'JACE 9000'!D$2</f>
        <v>440</v>
      </c>
    </row>
    <row r="23" spans="1:4" x14ac:dyDescent="0.25">
      <c r="A23" s="2" t="s">
        <v>234</v>
      </c>
      <c r="B23" s="3" t="s">
        <v>262</v>
      </c>
      <c r="C23" s="14">
        <v>955</v>
      </c>
      <c r="D23" s="14">
        <f>C23*'JACE 9000'!D$2</f>
        <v>955</v>
      </c>
    </row>
    <row r="24" spans="1:4" x14ac:dyDescent="0.25">
      <c r="A24" s="2" t="s">
        <v>235</v>
      </c>
      <c r="B24" s="3" t="s">
        <v>263</v>
      </c>
      <c r="C24" s="14">
        <v>1225</v>
      </c>
      <c r="D24" s="14">
        <f>C24*'JACE 9000'!D$2</f>
        <v>1225</v>
      </c>
    </row>
    <row r="25" spans="1:4" ht="30.75" customHeight="1" x14ac:dyDescent="0.25">
      <c r="A25" s="2" t="s">
        <v>236</v>
      </c>
      <c r="B25" s="3" t="s">
        <v>264</v>
      </c>
      <c r="C25" s="14">
        <v>440</v>
      </c>
      <c r="D25" s="14">
        <f>C25*'JACE 9000'!D$2</f>
        <v>440</v>
      </c>
    </row>
    <row r="26" spans="1:4" x14ac:dyDescent="0.25">
      <c r="A26" s="2" t="s">
        <v>237</v>
      </c>
      <c r="B26" s="3" t="s">
        <v>265</v>
      </c>
      <c r="C26" s="14">
        <v>520</v>
      </c>
      <c r="D26" s="14">
        <f>C26*'JACE 9000'!D$2</f>
        <v>520</v>
      </c>
    </row>
    <row r="27" spans="1:4" x14ac:dyDescent="0.25">
      <c r="A27" s="2" t="s">
        <v>238</v>
      </c>
      <c r="B27" s="3" t="s">
        <v>266</v>
      </c>
      <c r="C27" s="14">
        <v>1120</v>
      </c>
      <c r="D27" s="14">
        <f>C27*'JACE 9000'!D$2</f>
        <v>1120</v>
      </c>
    </row>
    <row r="28" spans="1:4" x14ac:dyDescent="0.25">
      <c r="A28" s="2" t="s">
        <v>239</v>
      </c>
      <c r="B28" s="3" t="s">
        <v>267</v>
      </c>
      <c r="C28" s="14">
        <v>1440</v>
      </c>
      <c r="D28" s="14">
        <f>C28*'JACE 9000'!D$2</f>
        <v>1440</v>
      </c>
    </row>
    <row r="29" spans="1:4" ht="31.35" customHeight="1" x14ac:dyDescent="0.25">
      <c r="A29" s="2" t="s">
        <v>240</v>
      </c>
      <c r="B29" s="3" t="s">
        <v>268</v>
      </c>
      <c r="C29" s="14">
        <v>520</v>
      </c>
      <c r="D29" s="14">
        <f>C29*'JACE 9000'!D$2</f>
        <v>520</v>
      </c>
    </row>
    <row r="30" spans="1:4" x14ac:dyDescent="0.25">
      <c r="A30" s="2" t="s">
        <v>225</v>
      </c>
      <c r="B30" s="3" t="s">
        <v>253</v>
      </c>
      <c r="C30" s="14">
        <v>1050</v>
      </c>
      <c r="D30" s="14">
        <f>C30*'JACE 9000'!D$2</f>
        <v>1050</v>
      </c>
    </row>
    <row r="31" spans="1:4" x14ac:dyDescent="0.25">
      <c r="A31" s="2" t="s">
        <v>226</v>
      </c>
      <c r="B31" s="3" t="s">
        <v>254</v>
      </c>
      <c r="C31" s="14">
        <v>2555</v>
      </c>
      <c r="D31" s="14">
        <f>C31*'JACE 9000'!D$2</f>
        <v>2555</v>
      </c>
    </row>
    <row r="32" spans="1:4" x14ac:dyDescent="0.25">
      <c r="A32" s="2" t="s">
        <v>227</v>
      </c>
      <c r="B32" s="3" t="s">
        <v>255</v>
      </c>
      <c r="C32" s="14">
        <v>3275</v>
      </c>
      <c r="D32" s="14">
        <f>C32*'JACE 9000'!D$2</f>
        <v>3275</v>
      </c>
    </row>
    <row r="33" spans="1:5" ht="32.85" customHeight="1" x14ac:dyDescent="0.25">
      <c r="A33" s="2" t="s">
        <v>228</v>
      </c>
      <c r="B33" s="3" t="s">
        <v>256</v>
      </c>
      <c r="C33" s="14">
        <v>1050</v>
      </c>
      <c r="D33" s="14">
        <f>C33*'JACE 9000'!D$2</f>
        <v>1050</v>
      </c>
    </row>
    <row r="34" spans="1:5" x14ac:dyDescent="0.25">
      <c r="A34" s="2" t="s">
        <v>221</v>
      </c>
      <c r="B34" s="3" t="s">
        <v>249</v>
      </c>
      <c r="C34" s="14">
        <v>1555</v>
      </c>
      <c r="D34" s="14">
        <f>C34*'JACE 9000'!D$2</f>
        <v>1555</v>
      </c>
    </row>
    <row r="35" spans="1:5" x14ac:dyDescent="0.25">
      <c r="A35" s="2" t="s">
        <v>222</v>
      </c>
      <c r="B35" s="3" t="s">
        <v>250</v>
      </c>
      <c r="C35" s="14">
        <v>3785</v>
      </c>
      <c r="D35" s="14">
        <f>C35*'JACE 9000'!D$2</f>
        <v>3785</v>
      </c>
    </row>
    <row r="36" spans="1:5" x14ac:dyDescent="0.25">
      <c r="A36" s="2" t="s">
        <v>223</v>
      </c>
      <c r="B36" s="3" t="s">
        <v>251</v>
      </c>
      <c r="C36" s="14">
        <v>4855</v>
      </c>
      <c r="D36" s="14">
        <f>C36*'JACE 9000'!D$2</f>
        <v>4855</v>
      </c>
    </row>
    <row r="37" spans="1:5" ht="30.6" customHeight="1" x14ac:dyDescent="0.25">
      <c r="A37" s="2" t="s">
        <v>224</v>
      </c>
      <c r="B37" s="3" t="s">
        <v>252</v>
      </c>
      <c r="C37" s="14">
        <v>1555</v>
      </c>
      <c r="D37" s="14">
        <f>C37*'JACE 9000'!D$2</f>
        <v>1555</v>
      </c>
    </row>
    <row r="38" spans="1:5" x14ac:dyDescent="0.25">
      <c r="A38" s="2" t="s">
        <v>241</v>
      </c>
      <c r="B38" s="3" t="s">
        <v>269</v>
      </c>
      <c r="C38" s="14">
        <v>3185</v>
      </c>
      <c r="D38" s="14">
        <f>C38*'JACE 9000'!D$2</f>
        <v>3185</v>
      </c>
    </row>
    <row r="39" spans="1:5" x14ac:dyDescent="0.25">
      <c r="A39" s="2" t="s">
        <v>242</v>
      </c>
      <c r="B39" s="3" t="s">
        <v>270</v>
      </c>
      <c r="C39" s="14">
        <v>7770</v>
      </c>
      <c r="D39" s="14">
        <f>C39*'JACE 9000'!D$2</f>
        <v>7770</v>
      </c>
    </row>
    <row r="40" spans="1:5" x14ac:dyDescent="0.25">
      <c r="A40" s="2" t="s">
        <v>243</v>
      </c>
      <c r="B40" s="3" t="s">
        <v>271</v>
      </c>
      <c r="C40" s="14">
        <v>9960</v>
      </c>
      <c r="D40" s="14">
        <f>C40*'JACE 9000'!D$2</f>
        <v>9960</v>
      </c>
    </row>
    <row r="41" spans="1:5" ht="45" x14ac:dyDescent="0.25">
      <c r="A41" s="2" t="s">
        <v>244</v>
      </c>
      <c r="B41" s="3" t="s">
        <v>272</v>
      </c>
      <c r="C41" s="14">
        <v>3185</v>
      </c>
      <c r="D41" s="14">
        <f>C41*'JACE 9000'!D$2</f>
        <v>3185</v>
      </c>
    </row>
    <row r="42" spans="1:5" ht="23.25" x14ac:dyDescent="0.25">
      <c r="A42" s="5" t="s">
        <v>273</v>
      </c>
    </row>
    <row r="43" spans="1:5" ht="30" x14ac:dyDescent="0.25">
      <c r="A43" s="2" t="s">
        <v>274</v>
      </c>
      <c r="B43" s="3" t="s">
        <v>278</v>
      </c>
      <c r="C43" s="14">
        <v>5280</v>
      </c>
      <c r="D43" s="14">
        <f>C43*'JACE 9000'!D$2</f>
        <v>5280</v>
      </c>
    </row>
    <row r="44" spans="1:5" x14ac:dyDescent="0.25">
      <c r="A44" s="2" t="s">
        <v>275</v>
      </c>
      <c r="B44" s="3" t="s">
        <v>279</v>
      </c>
      <c r="C44" s="14">
        <v>745</v>
      </c>
      <c r="D44" s="14">
        <f>C44*'JACE 9000'!D$2</f>
        <v>745</v>
      </c>
      <c r="E44" s="4"/>
    </row>
    <row r="45" spans="1:5" ht="45" x14ac:dyDescent="0.25">
      <c r="A45" s="2" t="s">
        <v>276</v>
      </c>
      <c r="B45" s="3" t="s">
        <v>280</v>
      </c>
      <c r="C45" s="14">
        <v>10345</v>
      </c>
      <c r="D45" s="14">
        <f>C45*'JACE 9000'!D$2</f>
        <v>10345</v>
      </c>
    </row>
    <row r="46" spans="1:5" x14ac:dyDescent="0.25">
      <c r="A46" s="2" t="s">
        <v>277</v>
      </c>
      <c r="B46" s="3" t="s">
        <v>281</v>
      </c>
      <c r="C46" s="14">
        <v>11150</v>
      </c>
      <c r="D46" s="14">
        <f>C46*'JACE 9000'!D$2</f>
        <v>11150</v>
      </c>
    </row>
    <row r="47" spans="1:5" ht="23.25" x14ac:dyDescent="0.25">
      <c r="A47" s="5" t="s">
        <v>283</v>
      </c>
    </row>
    <row r="48" spans="1:5" ht="30" x14ac:dyDescent="0.25">
      <c r="A48" s="2" t="s">
        <v>284</v>
      </c>
      <c r="B48" s="3" t="s">
        <v>291</v>
      </c>
      <c r="C48" s="14">
        <v>2590</v>
      </c>
      <c r="D48" s="14">
        <f>C48*'JACE 9000'!D$2</f>
        <v>2590</v>
      </c>
    </row>
    <row r="49" spans="1:4" ht="30" x14ac:dyDescent="0.25">
      <c r="A49" s="2" t="s">
        <v>288</v>
      </c>
      <c r="B49" s="3" t="s">
        <v>295</v>
      </c>
      <c r="C49" s="14">
        <v>4050</v>
      </c>
      <c r="D49" s="14">
        <f>C49*'JACE 9000'!D$2</f>
        <v>4050</v>
      </c>
    </row>
    <row r="50" spans="1:4" ht="30" x14ac:dyDescent="0.25">
      <c r="A50" s="2" t="s">
        <v>289</v>
      </c>
      <c r="B50" s="3" t="s">
        <v>296</v>
      </c>
      <c r="C50" s="14">
        <v>6755</v>
      </c>
      <c r="D50" s="14">
        <f>C50*'JACE 9000'!D$2</f>
        <v>6755</v>
      </c>
    </row>
    <row r="51" spans="1:4" ht="30" x14ac:dyDescent="0.25">
      <c r="A51" s="2" t="s">
        <v>285</v>
      </c>
      <c r="B51" s="3" t="s">
        <v>292</v>
      </c>
      <c r="C51" s="14">
        <v>9020</v>
      </c>
      <c r="D51" s="14">
        <f>C51*'JACE 9000'!D$2</f>
        <v>9020</v>
      </c>
    </row>
    <row r="52" spans="1:4" ht="30" x14ac:dyDescent="0.25">
      <c r="A52" s="2" t="s">
        <v>287</v>
      </c>
      <c r="B52" s="3" t="s">
        <v>294</v>
      </c>
      <c r="C52" s="14">
        <v>12545</v>
      </c>
      <c r="D52" s="14">
        <f>C52*'JACE 9000'!D$2</f>
        <v>12545</v>
      </c>
    </row>
    <row r="53" spans="1:4" ht="30" x14ac:dyDescent="0.25">
      <c r="A53" s="2" t="s">
        <v>290</v>
      </c>
      <c r="B53" s="3" t="s">
        <v>297</v>
      </c>
      <c r="C53" s="14">
        <v>20240</v>
      </c>
      <c r="D53" s="14">
        <f>C53*'JACE 9000'!D$2</f>
        <v>20240</v>
      </c>
    </row>
    <row r="54" spans="1:4" ht="30" x14ac:dyDescent="0.25">
      <c r="A54" s="2" t="s">
        <v>286</v>
      </c>
      <c r="B54" s="3" t="s">
        <v>293</v>
      </c>
      <c r="C54" s="14">
        <v>26985</v>
      </c>
      <c r="D54" s="14">
        <f>C54*'JACE 9000'!D$2</f>
        <v>26985</v>
      </c>
    </row>
    <row r="55" spans="1:4" ht="23.25" x14ac:dyDescent="0.25">
      <c r="A55" s="5" t="s">
        <v>522</v>
      </c>
      <c r="C55" s="14"/>
    </row>
    <row r="56" spans="1:4" ht="75" x14ac:dyDescent="0.25">
      <c r="A56" s="2" t="s">
        <v>523</v>
      </c>
      <c r="B56" s="3" t="s">
        <v>524</v>
      </c>
      <c r="C56" s="14">
        <v>440</v>
      </c>
      <c r="D56" s="14">
        <f>C56*'JACE 9000'!D$2</f>
        <v>440</v>
      </c>
    </row>
    <row r="57" spans="1:4" ht="60" x14ac:dyDescent="0.25">
      <c r="A57" s="3" t="s">
        <v>640</v>
      </c>
      <c r="B57" s="3" t="s">
        <v>636</v>
      </c>
      <c r="C57" s="14">
        <v>272</v>
      </c>
      <c r="D57" s="14">
        <f>C57*'JACE 9000'!D$2</f>
        <v>272</v>
      </c>
    </row>
    <row r="58" spans="1:4" ht="23.25" x14ac:dyDescent="0.25">
      <c r="A58" s="5" t="s">
        <v>298</v>
      </c>
    </row>
    <row r="59" spans="1:4" x14ac:dyDescent="0.25">
      <c r="A59" s="2" t="s">
        <v>350</v>
      </c>
      <c r="B59" s="3" t="s">
        <v>358</v>
      </c>
      <c r="C59" s="14">
        <v>3700</v>
      </c>
      <c r="D59" s="14">
        <f>C59*'JACE 9000'!D$2</f>
        <v>3700</v>
      </c>
    </row>
    <row r="60" spans="1:4" x14ac:dyDescent="0.25">
      <c r="A60" s="2" t="s">
        <v>351</v>
      </c>
      <c r="B60" s="3" t="s">
        <v>359</v>
      </c>
      <c r="C60" s="14">
        <v>3700</v>
      </c>
      <c r="D60" s="14">
        <f>C60*'JACE 9000'!D$2</f>
        <v>3700</v>
      </c>
    </row>
    <row r="61" spans="1:4" x14ac:dyDescent="0.25">
      <c r="A61" s="2" t="s">
        <v>352</v>
      </c>
      <c r="B61" s="3" t="s">
        <v>360</v>
      </c>
      <c r="C61" s="14">
        <v>3700</v>
      </c>
      <c r="D61" s="14">
        <f>C61*'JACE 9000'!D$2</f>
        <v>3700</v>
      </c>
    </row>
    <row r="62" spans="1:4" x14ac:dyDescent="0.25">
      <c r="A62" s="2" t="s">
        <v>353</v>
      </c>
      <c r="B62" s="3" t="s">
        <v>361</v>
      </c>
      <c r="C62" s="14">
        <v>3700</v>
      </c>
      <c r="D62" s="14">
        <f>C62*'JACE 9000'!D$2</f>
        <v>3700</v>
      </c>
    </row>
    <row r="63" spans="1:4" ht="30" x14ac:dyDescent="0.25">
      <c r="A63" s="2" t="s">
        <v>299</v>
      </c>
      <c r="B63" s="3" t="s">
        <v>313</v>
      </c>
      <c r="C63" s="14">
        <v>3790</v>
      </c>
      <c r="D63" s="14">
        <f>C63*'JACE 9000'!D$2</f>
        <v>3790</v>
      </c>
    </row>
    <row r="64" spans="1:4" ht="30" x14ac:dyDescent="0.25">
      <c r="A64" s="2" t="s">
        <v>300</v>
      </c>
      <c r="B64" s="3" t="s">
        <v>120</v>
      </c>
      <c r="C64" s="14">
        <v>4665</v>
      </c>
      <c r="D64" s="14">
        <f>C64*'JACE 9000'!D$2</f>
        <v>4665</v>
      </c>
    </row>
    <row r="65" spans="1:4" x14ac:dyDescent="0.25">
      <c r="A65" s="2" t="s">
        <v>301</v>
      </c>
      <c r="B65" s="3" t="s">
        <v>314</v>
      </c>
      <c r="C65" s="14">
        <v>970</v>
      </c>
      <c r="D65" s="14">
        <f>C65*'JACE 9000'!D$2</f>
        <v>970</v>
      </c>
    </row>
    <row r="66" spans="1:4" ht="45" x14ac:dyDescent="0.25">
      <c r="A66" s="2" t="s">
        <v>312</v>
      </c>
      <c r="B66" s="3" t="s">
        <v>325</v>
      </c>
      <c r="C66" s="14">
        <v>8405</v>
      </c>
      <c r="D66" s="14">
        <f>C66*'JACE 9000'!D$2</f>
        <v>8405</v>
      </c>
    </row>
    <row r="67" spans="1:4" ht="43.5" customHeight="1" x14ac:dyDescent="0.25">
      <c r="A67" s="2" t="s">
        <v>344</v>
      </c>
      <c r="B67" s="3" t="s">
        <v>345</v>
      </c>
      <c r="C67" s="14">
        <v>3255</v>
      </c>
      <c r="D67" s="14">
        <f>C67*'JACE 9000'!D$2</f>
        <v>3255</v>
      </c>
    </row>
  </sheetData>
  <sortState xmlns:xlrd2="http://schemas.microsoft.com/office/spreadsheetml/2017/richdata2" ref="A48:C54">
    <sortCondition ref="A48:A54"/>
  </sortState>
  <printOptions horizontalCentered="1"/>
  <pageMargins left="0.25" right="0.25" top="0.25" bottom="0.75" header="0.3" footer="0.3"/>
  <pageSetup orientation="portrait" r:id="rId1"/>
  <headerFooter>
    <oddFooter>&amp;C&amp;G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0799E-C554-4A44-8CCE-D48E771AB521}">
  <dimension ref="A1:D8"/>
  <sheetViews>
    <sheetView zoomScaleNormal="100" workbookViewId="0">
      <pane ySplit="2" topLeftCell="A3" activePane="bottomLeft" state="frozen"/>
      <selection pane="bottomLeft" activeCell="A2" sqref="A2:XFD2"/>
    </sheetView>
  </sheetViews>
  <sheetFormatPr defaultColWidth="8.85546875" defaultRowHeight="15" x14ac:dyDescent="0.25"/>
  <cols>
    <col min="1" max="1" width="19.28515625" style="2" customWidth="1"/>
    <col min="2" max="2" width="56.7109375" style="2" customWidth="1"/>
    <col min="3" max="3" width="12.7109375" style="13" bestFit="1" customWidth="1"/>
    <col min="4" max="4" width="12.7109375" style="14" bestFit="1" customWidth="1"/>
    <col min="5" max="16384" width="8.85546875" style="2"/>
  </cols>
  <sheetData>
    <row r="1" spans="1:4" ht="74.25" customHeight="1" x14ac:dyDescent="0.25"/>
    <row r="2" spans="1:4" s="1" customFormat="1" x14ac:dyDescent="0.25">
      <c r="A2" s="18" t="s">
        <v>1</v>
      </c>
      <c r="B2" s="19" t="s">
        <v>2</v>
      </c>
      <c r="C2" s="19" t="s">
        <v>3</v>
      </c>
      <c r="D2" s="20" t="s">
        <v>4</v>
      </c>
    </row>
    <row r="3" spans="1:4" ht="23.25" x14ac:dyDescent="0.25">
      <c r="A3" s="5" t="s">
        <v>641</v>
      </c>
    </row>
    <row r="4" spans="1:4" ht="30" x14ac:dyDescent="0.25">
      <c r="A4" s="2" t="s">
        <v>362</v>
      </c>
      <c r="B4" s="3" t="s">
        <v>367</v>
      </c>
      <c r="C4" s="14">
        <v>2315</v>
      </c>
      <c r="D4" s="14">
        <f>C4*'JACE 9000'!D$2</f>
        <v>2315</v>
      </c>
    </row>
    <row r="5" spans="1:4" x14ac:dyDescent="0.25">
      <c r="A5" s="2" t="s">
        <v>363</v>
      </c>
      <c r="B5" s="3" t="s">
        <v>368</v>
      </c>
      <c r="C5" s="14">
        <v>1545</v>
      </c>
      <c r="D5" s="14">
        <f>C5*'JACE 9000'!D$2</f>
        <v>1545</v>
      </c>
    </row>
    <row r="6" spans="1:4" x14ac:dyDescent="0.25">
      <c r="A6" s="2" t="s">
        <v>365</v>
      </c>
      <c r="B6" s="3" t="s">
        <v>370</v>
      </c>
      <c r="C6" s="14">
        <v>3085</v>
      </c>
      <c r="D6" s="14">
        <f>C6*'JACE 9000'!D$2</f>
        <v>3085</v>
      </c>
    </row>
    <row r="7" spans="1:4" x14ac:dyDescent="0.25">
      <c r="A7" s="2" t="s">
        <v>366</v>
      </c>
      <c r="B7" s="3" t="s">
        <v>371</v>
      </c>
      <c r="C7" s="14">
        <v>5790</v>
      </c>
      <c r="D7" s="14">
        <f>C7*'JACE 9000'!D$2</f>
        <v>5790</v>
      </c>
    </row>
    <row r="8" spans="1:4" x14ac:dyDescent="0.25">
      <c r="A8" s="2" t="s">
        <v>364</v>
      </c>
      <c r="B8" s="3" t="s">
        <v>369</v>
      </c>
      <c r="C8" s="14">
        <v>7720</v>
      </c>
      <c r="D8" s="14">
        <f>C8*'JACE 9000'!D$2</f>
        <v>7720</v>
      </c>
    </row>
  </sheetData>
  <printOptions horizontalCentered="1"/>
  <pageMargins left="0.25" right="0.25" top="0.25" bottom="0.75" header="0.3" footer="0.3"/>
  <pageSetup orientation="portrait" r:id="rId1"/>
  <headerFooter>
    <oddFooter>&amp;C&amp;G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D065-24B4-40C1-8A37-AC9C6D4C6433}">
  <dimension ref="A1:D16"/>
  <sheetViews>
    <sheetView zoomScaleNormal="100" workbookViewId="0">
      <pane ySplit="2" topLeftCell="A3" activePane="bottomLeft" state="frozen"/>
      <selection pane="bottomLeft" activeCell="A2" sqref="A2:XFD2"/>
    </sheetView>
  </sheetViews>
  <sheetFormatPr defaultColWidth="8.85546875" defaultRowHeight="15" x14ac:dyDescent="0.25"/>
  <cols>
    <col min="1" max="1" width="19.28515625" style="2" customWidth="1"/>
    <col min="2" max="2" width="56.7109375" style="2" customWidth="1"/>
    <col min="3" max="3" width="12.7109375" style="13" bestFit="1" customWidth="1"/>
    <col min="4" max="4" width="12.7109375" style="14" bestFit="1" customWidth="1"/>
    <col min="5" max="16384" width="8.85546875" style="2"/>
  </cols>
  <sheetData>
    <row r="1" spans="1:4" ht="82.5" customHeight="1" x14ac:dyDescent="0.25"/>
    <row r="2" spans="1:4" s="1" customFormat="1" x14ac:dyDescent="0.25">
      <c r="A2" s="18" t="s">
        <v>1</v>
      </c>
      <c r="B2" s="19" t="s">
        <v>2</v>
      </c>
      <c r="C2" s="19" t="s">
        <v>3</v>
      </c>
      <c r="D2" s="20" t="s">
        <v>4</v>
      </c>
    </row>
    <row r="3" spans="1:4" ht="23.25" x14ac:dyDescent="0.25">
      <c r="A3" s="5" t="s">
        <v>326</v>
      </c>
    </row>
    <row r="4" spans="1:4" ht="30" x14ac:dyDescent="0.25">
      <c r="A4" s="2" t="s">
        <v>330</v>
      </c>
      <c r="B4" s="3" t="s">
        <v>338</v>
      </c>
      <c r="C4" s="14">
        <v>4010</v>
      </c>
      <c r="D4" s="14">
        <f>C4*'JACE 9000'!D$2</f>
        <v>4010</v>
      </c>
    </row>
    <row r="5" spans="1:4" ht="30" x14ac:dyDescent="0.25">
      <c r="A5" s="2" t="s">
        <v>327</v>
      </c>
      <c r="B5" s="3" t="s">
        <v>335</v>
      </c>
      <c r="C5" s="14">
        <v>8765</v>
      </c>
      <c r="D5" s="14">
        <f>C5*'JACE 9000'!D$2</f>
        <v>8765</v>
      </c>
    </row>
    <row r="6" spans="1:4" ht="30" x14ac:dyDescent="0.25">
      <c r="A6" s="2" t="s">
        <v>331</v>
      </c>
      <c r="B6" s="3" t="s">
        <v>339</v>
      </c>
      <c r="C6" s="14">
        <v>17815</v>
      </c>
      <c r="D6" s="14">
        <f>C6*'JACE 9000'!D$2</f>
        <v>17815</v>
      </c>
    </row>
    <row r="7" spans="1:4" ht="30" x14ac:dyDescent="0.25">
      <c r="A7" s="2" t="s">
        <v>328</v>
      </c>
      <c r="B7" s="3" t="s">
        <v>336</v>
      </c>
      <c r="C7" s="14">
        <v>48105</v>
      </c>
      <c r="D7" s="14">
        <f>C7*'JACE 9000'!D$2</f>
        <v>48105</v>
      </c>
    </row>
    <row r="8" spans="1:4" ht="30" x14ac:dyDescent="0.25">
      <c r="A8" s="2" t="s">
        <v>332</v>
      </c>
      <c r="B8" s="3" t="s">
        <v>340</v>
      </c>
      <c r="C8" s="14">
        <v>171785</v>
      </c>
      <c r="D8" s="14">
        <f>C8*'JACE 9000'!D$2</f>
        <v>171785</v>
      </c>
    </row>
    <row r="9" spans="1:4" ht="30" x14ac:dyDescent="0.25">
      <c r="A9" s="2" t="s">
        <v>329</v>
      </c>
      <c r="B9" s="3" t="s">
        <v>337</v>
      </c>
      <c r="C9" s="14">
        <v>286315</v>
      </c>
      <c r="D9" s="14">
        <f>C9*'JACE 9000'!D$2</f>
        <v>286315</v>
      </c>
    </row>
    <row r="10" spans="1:4" ht="31.5" customHeight="1" x14ac:dyDescent="0.25">
      <c r="A10" s="2" t="s">
        <v>334</v>
      </c>
      <c r="B10" s="3" t="s">
        <v>342</v>
      </c>
      <c r="C10" s="14">
        <v>343575</v>
      </c>
      <c r="D10" s="14">
        <f>C10*'JACE 9000'!D$2</f>
        <v>343575</v>
      </c>
    </row>
    <row r="11" spans="1:4" ht="45" x14ac:dyDescent="0.25">
      <c r="A11" s="2" t="s">
        <v>333</v>
      </c>
      <c r="B11" s="3" t="s">
        <v>341</v>
      </c>
      <c r="C11" s="14">
        <v>1968825</v>
      </c>
      <c r="D11" s="14">
        <f>C11*'JACE 9000'!D$2</f>
        <v>1968825</v>
      </c>
    </row>
    <row r="12" spans="1:4" ht="23.25" x14ac:dyDescent="0.25">
      <c r="A12" s="5" t="s">
        <v>630</v>
      </c>
      <c r="C12" s="2"/>
      <c r="D12" s="4"/>
    </row>
    <row r="13" spans="1:4" ht="30" x14ac:dyDescent="0.25">
      <c r="A13" s="2" t="s">
        <v>89</v>
      </c>
      <c r="B13" s="3" t="s">
        <v>93</v>
      </c>
      <c r="C13" s="4">
        <v>635</v>
      </c>
      <c r="D13" s="4">
        <f>C13*'JACE 9000'!D$2</f>
        <v>635</v>
      </c>
    </row>
    <row r="14" spans="1:4" ht="30" x14ac:dyDescent="0.25">
      <c r="A14" s="2" t="s">
        <v>91</v>
      </c>
      <c r="B14" s="3" t="s">
        <v>95</v>
      </c>
      <c r="C14" s="4">
        <v>860</v>
      </c>
      <c r="D14" s="4">
        <f>C14*'JACE 9000'!D$2</f>
        <v>860</v>
      </c>
    </row>
    <row r="15" spans="1:4" ht="30" x14ac:dyDescent="0.25">
      <c r="A15" s="2" t="s">
        <v>92</v>
      </c>
      <c r="B15" s="3" t="s">
        <v>96</v>
      </c>
      <c r="C15" s="4">
        <v>1265</v>
      </c>
      <c r="D15" s="4">
        <f>C15*'JACE 9000'!D$2</f>
        <v>1265</v>
      </c>
    </row>
    <row r="16" spans="1:4" ht="30" x14ac:dyDescent="0.25">
      <c r="A16" s="2" t="s">
        <v>90</v>
      </c>
      <c r="B16" s="3" t="s">
        <v>94</v>
      </c>
      <c r="C16" s="4">
        <v>1720</v>
      </c>
      <c r="D16" s="4">
        <f>C16*'JACE 9000'!D$2</f>
        <v>1720</v>
      </c>
    </row>
  </sheetData>
  <printOptions horizontalCentered="1"/>
  <pageMargins left="0.25" right="0.25" top="0.25" bottom="0.75" header="0.3" footer="0.3"/>
  <pageSetup orientation="portrait" r:id="rId1"/>
  <headerFooter>
    <oddFooter>&amp;C&amp;G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E4DB-85FC-4028-8264-239B5327C195}">
  <dimension ref="A1:D40"/>
  <sheetViews>
    <sheetView zoomScaleNormal="100" workbookViewId="0">
      <pane ySplit="2" topLeftCell="A3" activePane="bottomLeft" state="frozen"/>
      <selection pane="bottomLeft" activeCell="A2" sqref="A2:XFD2"/>
    </sheetView>
  </sheetViews>
  <sheetFormatPr defaultColWidth="8.85546875" defaultRowHeight="15" x14ac:dyDescent="0.25"/>
  <cols>
    <col min="1" max="1" width="17.7109375" style="2" customWidth="1"/>
    <col min="2" max="2" width="60.85546875" style="2" customWidth="1"/>
    <col min="3" max="3" width="12.140625" style="13" bestFit="1" customWidth="1"/>
    <col min="4" max="4" width="10.7109375" style="14" bestFit="1" customWidth="1"/>
    <col min="5" max="16384" width="8.85546875" style="2"/>
  </cols>
  <sheetData>
    <row r="1" spans="1:4" ht="81.75" customHeight="1" x14ac:dyDescent="0.25"/>
    <row r="2" spans="1:4" s="1" customFormat="1" x14ac:dyDescent="0.25">
      <c r="A2" s="18" t="s">
        <v>1</v>
      </c>
      <c r="B2" s="19" t="s">
        <v>2</v>
      </c>
      <c r="C2" s="19" t="s">
        <v>3</v>
      </c>
      <c r="D2" s="20" t="s">
        <v>4</v>
      </c>
    </row>
    <row r="3" spans="1:4" s="12" customFormat="1" ht="23.25" x14ac:dyDescent="0.25">
      <c r="A3" s="5" t="s">
        <v>399</v>
      </c>
      <c r="B3" s="6"/>
      <c r="C3" s="15"/>
      <c r="D3" s="15"/>
    </row>
    <row r="4" spans="1:4" ht="30" x14ac:dyDescent="0.25">
      <c r="A4" s="2" t="s">
        <v>372</v>
      </c>
      <c r="B4" s="3" t="s">
        <v>374</v>
      </c>
      <c r="C4" s="14">
        <v>1280</v>
      </c>
      <c r="D4" s="14">
        <f>C4*'JACE 9000'!D$2</f>
        <v>1280</v>
      </c>
    </row>
    <row r="5" spans="1:4" ht="30" x14ac:dyDescent="0.25">
      <c r="A5" s="2" t="s">
        <v>637</v>
      </c>
      <c r="B5" s="3" t="s">
        <v>638</v>
      </c>
      <c r="C5" s="14">
        <v>1280</v>
      </c>
      <c r="D5" s="14">
        <f>C5*'JACE 9000'!D$2</f>
        <v>1280</v>
      </c>
    </row>
    <row r="6" spans="1:4" ht="30" x14ac:dyDescent="0.25">
      <c r="A6" s="2" t="s">
        <v>373</v>
      </c>
      <c r="B6" s="3" t="s">
        <v>375</v>
      </c>
      <c r="C6" s="14">
        <v>5090</v>
      </c>
      <c r="D6" s="14">
        <f>C6*'JACE 9000'!D$2</f>
        <v>5090</v>
      </c>
    </row>
    <row r="7" spans="1:4" ht="23.25" x14ac:dyDescent="0.25">
      <c r="A7" s="5" t="s">
        <v>639</v>
      </c>
      <c r="B7" s="3"/>
      <c r="C7" s="14"/>
    </row>
    <row r="8" spans="1:4" ht="45" x14ac:dyDescent="0.25">
      <c r="A8" s="2" t="s">
        <v>390</v>
      </c>
      <c r="B8" s="3" t="s">
        <v>393</v>
      </c>
      <c r="C8" s="14">
        <v>1610</v>
      </c>
      <c r="D8" s="14">
        <f>C8*'JACE 9000'!D$2</f>
        <v>1610</v>
      </c>
    </row>
    <row r="9" spans="1:4" ht="60" x14ac:dyDescent="0.25">
      <c r="A9" s="2" t="s">
        <v>388</v>
      </c>
      <c r="B9" s="3" t="s">
        <v>391</v>
      </c>
      <c r="C9" s="14">
        <v>1610</v>
      </c>
      <c r="D9" s="14">
        <f>C9*'JACE 9000'!D$2</f>
        <v>1610</v>
      </c>
    </row>
    <row r="10" spans="1:4" s="12" customFormat="1" ht="23.25" x14ac:dyDescent="0.25">
      <c r="A10" s="5" t="s">
        <v>400</v>
      </c>
      <c r="B10" s="6"/>
      <c r="C10" s="15"/>
      <c r="D10" s="15"/>
    </row>
    <row r="11" spans="1:4" x14ac:dyDescent="0.25">
      <c r="A11" s="2" t="s">
        <v>383</v>
      </c>
      <c r="B11" s="2" t="s">
        <v>386</v>
      </c>
      <c r="C11" s="14">
        <v>1435</v>
      </c>
      <c r="D11" s="14">
        <f>C11*'JACE 9000'!D$2</f>
        <v>1435</v>
      </c>
    </row>
    <row r="12" spans="1:4" x14ac:dyDescent="0.25">
      <c r="A12" s="2" t="s">
        <v>389</v>
      </c>
      <c r="B12" s="3" t="s">
        <v>392</v>
      </c>
      <c r="C12" s="14">
        <v>5170</v>
      </c>
      <c r="D12" s="14">
        <f>C12*'JACE 9000'!D$2</f>
        <v>5170</v>
      </c>
    </row>
    <row r="13" spans="1:4" x14ac:dyDescent="0.25">
      <c r="A13" s="2" t="s">
        <v>384</v>
      </c>
      <c r="B13" s="2" t="s">
        <v>387</v>
      </c>
      <c r="C13" s="14">
        <v>19390</v>
      </c>
      <c r="D13" s="14">
        <f>C13*'JACE 9000'!D$2</f>
        <v>19390</v>
      </c>
    </row>
    <row r="14" spans="1:4" x14ac:dyDescent="0.25">
      <c r="A14" s="2" t="s">
        <v>382</v>
      </c>
      <c r="B14" s="2" t="s">
        <v>385</v>
      </c>
      <c r="C14" s="14">
        <v>74560</v>
      </c>
      <c r="D14" s="14">
        <f>C14*'JACE 9000'!D$2</f>
        <v>74560</v>
      </c>
    </row>
    <row r="15" spans="1:4" ht="23.25" x14ac:dyDescent="0.25">
      <c r="A15" s="5" t="s">
        <v>402</v>
      </c>
      <c r="B15" s="3"/>
      <c r="C15" s="14"/>
    </row>
    <row r="16" spans="1:4" x14ac:dyDescent="0.25">
      <c r="A16" s="2" t="s">
        <v>346</v>
      </c>
      <c r="B16" s="3" t="s">
        <v>354</v>
      </c>
      <c r="C16" s="14">
        <v>14720</v>
      </c>
      <c r="D16" s="14">
        <f>C16*'JACE 9000'!D$2</f>
        <v>14720</v>
      </c>
    </row>
    <row r="17" spans="1:4" x14ac:dyDescent="0.25">
      <c r="A17" s="2" t="s">
        <v>347</v>
      </c>
      <c r="B17" s="3" t="s">
        <v>355</v>
      </c>
      <c r="C17" s="14">
        <v>4070</v>
      </c>
      <c r="D17" s="14">
        <f>C17*'JACE 9000'!D$2</f>
        <v>4070</v>
      </c>
    </row>
    <row r="18" spans="1:4" x14ac:dyDescent="0.25">
      <c r="A18" s="2" t="s">
        <v>348</v>
      </c>
      <c r="B18" s="3" t="s">
        <v>356</v>
      </c>
      <c r="C18" s="14">
        <v>6555</v>
      </c>
      <c r="D18" s="14">
        <f>C18*'JACE 9000'!D$2</f>
        <v>6555</v>
      </c>
    </row>
    <row r="19" spans="1:4" x14ac:dyDescent="0.25">
      <c r="A19" s="2" t="s">
        <v>349</v>
      </c>
      <c r="B19" s="3" t="s">
        <v>357</v>
      </c>
      <c r="C19" s="14">
        <v>10515</v>
      </c>
      <c r="D19" s="14">
        <f>C19*'JACE 9000'!D$2</f>
        <v>10515</v>
      </c>
    </row>
    <row r="20" spans="1:4" ht="60" x14ac:dyDescent="0.25">
      <c r="A20" s="2" t="s">
        <v>302</v>
      </c>
      <c r="B20" s="3" t="s">
        <v>315</v>
      </c>
      <c r="C20" s="14">
        <v>2335</v>
      </c>
      <c r="D20" s="14">
        <f>C20*'JACE 9000'!D$2</f>
        <v>2335</v>
      </c>
    </row>
    <row r="21" spans="1:4" x14ac:dyDescent="0.25">
      <c r="A21" s="2" t="s">
        <v>303</v>
      </c>
      <c r="B21" s="3" t="s">
        <v>316</v>
      </c>
      <c r="C21" s="14">
        <v>14720</v>
      </c>
      <c r="D21" s="14">
        <f>C21*'JACE 9000'!D$2</f>
        <v>14720</v>
      </c>
    </row>
    <row r="22" spans="1:4" x14ac:dyDescent="0.25">
      <c r="A22" s="2" t="s">
        <v>304</v>
      </c>
      <c r="B22" s="3" t="s">
        <v>317</v>
      </c>
      <c r="C22" s="14">
        <v>4070</v>
      </c>
      <c r="D22" s="14">
        <f>C22*'JACE 9000'!D$2</f>
        <v>4070</v>
      </c>
    </row>
    <row r="23" spans="1:4" x14ac:dyDescent="0.25">
      <c r="A23" s="2" t="s">
        <v>305</v>
      </c>
      <c r="B23" s="3" t="s">
        <v>318</v>
      </c>
      <c r="C23" s="14">
        <v>6555</v>
      </c>
      <c r="D23" s="14">
        <f>C23*'JACE 9000'!D$2</f>
        <v>6555</v>
      </c>
    </row>
    <row r="24" spans="1:4" x14ac:dyDescent="0.25">
      <c r="A24" s="2" t="s">
        <v>306</v>
      </c>
      <c r="B24" s="3" t="s">
        <v>319</v>
      </c>
      <c r="C24" s="14">
        <v>10515</v>
      </c>
      <c r="D24" s="14">
        <f>C24*'JACE 9000'!D$2</f>
        <v>10515</v>
      </c>
    </row>
    <row r="25" spans="1:4" ht="30" x14ac:dyDescent="0.25">
      <c r="A25" s="2" t="s">
        <v>307</v>
      </c>
      <c r="B25" s="3" t="s">
        <v>320</v>
      </c>
      <c r="C25" s="14">
        <v>14720</v>
      </c>
      <c r="D25" s="14">
        <f>C25*'JACE 9000'!D$2</f>
        <v>14720</v>
      </c>
    </row>
    <row r="26" spans="1:4" ht="30" x14ac:dyDescent="0.25">
      <c r="A26" s="2" t="s">
        <v>308</v>
      </c>
      <c r="B26" s="3" t="s">
        <v>321</v>
      </c>
      <c r="C26" s="14">
        <v>4070</v>
      </c>
      <c r="D26" s="14">
        <f>C26*'JACE 9000'!D$2</f>
        <v>4070</v>
      </c>
    </row>
    <row r="27" spans="1:4" ht="30" x14ac:dyDescent="0.25">
      <c r="A27" s="2" t="s">
        <v>309</v>
      </c>
      <c r="B27" s="3" t="s">
        <v>322</v>
      </c>
      <c r="C27" s="14">
        <v>6555</v>
      </c>
      <c r="D27" s="14">
        <f>C27*'JACE 9000'!D$2</f>
        <v>6555</v>
      </c>
    </row>
    <row r="28" spans="1:4" ht="30" x14ac:dyDescent="0.25">
      <c r="A28" s="2" t="s">
        <v>310</v>
      </c>
      <c r="B28" s="3" t="s">
        <v>323</v>
      </c>
      <c r="C28" s="14">
        <v>10515</v>
      </c>
      <c r="D28" s="14">
        <f>C28*'JACE 9000'!D$2</f>
        <v>10515</v>
      </c>
    </row>
    <row r="29" spans="1:4" ht="23.25" x14ac:dyDescent="0.25">
      <c r="A29" s="5" t="s">
        <v>642</v>
      </c>
    </row>
    <row r="30" spans="1:4" x14ac:dyDescent="0.25">
      <c r="A30" s="2" t="s">
        <v>102</v>
      </c>
      <c r="B30" s="3" t="s">
        <v>116</v>
      </c>
      <c r="C30" s="4">
        <v>1245</v>
      </c>
      <c r="D30" s="14">
        <f>C30*'JACE 9000'!D$2</f>
        <v>1245</v>
      </c>
    </row>
    <row r="31" spans="1:4" x14ac:dyDescent="0.25">
      <c r="A31" s="2" t="s">
        <v>108</v>
      </c>
      <c r="B31" s="3" t="s">
        <v>122</v>
      </c>
      <c r="C31" s="4">
        <v>1245</v>
      </c>
      <c r="D31" s="14">
        <f>C31*'JACE 9000'!D$2</f>
        <v>1245</v>
      </c>
    </row>
    <row r="32" spans="1:4" ht="23.25" x14ac:dyDescent="0.25">
      <c r="A32" s="5" t="s">
        <v>401</v>
      </c>
      <c r="B32" s="3"/>
      <c r="C32" s="14"/>
    </row>
    <row r="33" spans="1:4" ht="30" x14ac:dyDescent="0.25">
      <c r="A33" s="8">
        <v>10747</v>
      </c>
      <c r="B33" s="3" t="s">
        <v>394</v>
      </c>
      <c r="C33" s="14">
        <v>38</v>
      </c>
      <c r="D33" s="14">
        <f>C33*'JACE 9000'!D$2</f>
        <v>38</v>
      </c>
    </row>
    <row r="34" spans="1:4" ht="30" x14ac:dyDescent="0.25">
      <c r="A34" s="8">
        <v>10763</v>
      </c>
      <c r="B34" s="3" t="s">
        <v>395</v>
      </c>
      <c r="C34" s="14">
        <v>350</v>
      </c>
      <c r="D34" s="14">
        <f>C34*'JACE 9000'!D$2</f>
        <v>350</v>
      </c>
    </row>
    <row r="35" spans="1:4" x14ac:dyDescent="0.25">
      <c r="A35" s="8">
        <v>10764</v>
      </c>
      <c r="B35" s="3" t="s">
        <v>396</v>
      </c>
      <c r="C35" s="14">
        <v>64</v>
      </c>
      <c r="D35" s="14">
        <f>C35*'JACE 9000'!D$2</f>
        <v>64</v>
      </c>
    </row>
    <row r="36" spans="1:4" x14ac:dyDescent="0.25">
      <c r="A36" s="8">
        <v>10765</v>
      </c>
      <c r="B36" s="3" t="s">
        <v>397</v>
      </c>
      <c r="C36" s="14">
        <v>45</v>
      </c>
      <c r="D36" s="14">
        <f>C36*'JACE 9000'!D$2</f>
        <v>45</v>
      </c>
    </row>
    <row r="37" spans="1:4" x14ac:dyDescent="0.25">
      <c r="A37" s="8">
        <v>10781</v>
      </c>
      <c r="B37" s="3" t="s">
        <v>398</v>
      </c>
      <c r="C37" s="14">
        <v>150</v>
      </c>
      <c r="D37" s="14">
        <f>C37*'JACE 9000'!D$2</f>
        <v>150</v>
      </c>
    </row>
    <row r="38" spans="1:4" ht="90" x14ac:dyDescent="0.25">
      <c r="A38" s="2" t="s">
        <v>376</v>
      </c>
      <c r="B38" s="3" t="s">
        <v>379</v>
      </c>
      <c r="C38" s="14">
        <v>1365</v>
      </c>
      <c r="D38" s="14">
        <f>C38*'JACE 9000'!D$2</f>
        <v>1365</v>
      </c>
    </row>
    <row r="39" spans="1:4" ht="75" x14ac:dyDescent="0.25">
      <c r="A39" s="2" t="s">
        <v>377</v>
      </c>
      <c r="B39" s="3" t="s">
        <v>380</v>
      </c>
      <c r="C39" s="14">
        <v>1030</v>
      </c>
      <c r="D39" s="14">
        <f>C39*'JACE 9000'!D$2</f>
        <v>1030</v>
      </c>
    </row>
    <row r="40" spans="1:4" ht="45" x14ac:dyDescent="0.25">
      <c r="A40" s="2" t="s">
        <v>378</v>
      </c>
      <c r="B40" s="3" t="s">
        <v>381</v>
      </c>
      <c r="C40" s="14">
        <v>855</v>
      </c>
      <c r="D40" s="14">
        <f>C40*'JACE 9000'!D$2</f>
        <v>855</v>
      </c>
    </row>
  </sheetData>
  <printOptions horizontalCentered="1"/>
  <pageMargins left="0.25" right="0.25" top="0.25" bottom="0.75" header="0.3" footer="0.3"/>
  <pageSetup orientation="portrait" r:id="rId1"/>
  <headerFooter>
    <oddFooter>&amp;C&amp;G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395E-CB73-41F7-B0D8-D4BE15E35CAE}">
  <dimension ref="A1:D11"/>
  <sheetViews>
    <sheetView zoomScaleNormal="100" workbookViewId="0">
      <pane ySplit="2" topLeftCell="A3" activePane="bottomLeft" state="frozen"/>
      <selection pane="bottomLeft" activeCell="A2" sqref="A2:XFD2"/>
    </sheetView>
  </sheetViews>
  <sheetFormatPr defaultColWidth="8.85546875" defaultRowHeight="15" x14ac:dyDescent="0.25"/>
  <cols>
    <col min="1" max="1" width="21.140625" style="2" customWidth="1"/>
    <col min="2" max="2" width="57.140625" style="2" customWidth="1"/>
    <col min="3" max="3" width="10.140625" style="13" bestFit="1" customWidth="1"/>
    <col min="4" max="4" width="12.7109375" style="14" bestFit="1" customWidth="1"/>
    <col min="5" max="16384" width="8.85546875" style="2"/>
  </cols>
  <sheetData>
    <row r="1" spans="1:4" ht="81" customHeight="1" x14ac:dyDescent="0.25"/>
    <row r="2" spans="1:4" s="1" customFormat="1" x14ac:dyDescent="0.25">
      <c r="A2" s="18" t="s">
        <v>1</v>
      </c>
      <c r="B2" s="19" t="s">
        <v>2</v>
      </c>
      <c r="C2" s="19" t="s">
        <v>3</v>
      </c>
      <c r="D2" s="20" t="s">
        <v>4</v>
      </c>
    </row>
    <row r="3" spans="1:4" s="12" customFormat="1" ht="23.25" x14ac:dyDescent="0.25">
      <c r="A3" s="5" t="s">
        <v>648</v>
      </c>
      <c r="B3" s="6"/>
      <c r="C3" s="15"/>
      <c r="D3" s="15"/>
    </row>
    <row r="4" spans="1:4" s="3" customFormat="1" x14ac:dyDescent="0.25">
      <c r="A4" s="3" t="s">
        <v>403</v>
      </c>
      <c r="B4" s="3" t="s">
        <v>643</v>
      </c>
      <c r="C4" s="16">
        <v>1920</v>
      </c>
      <c r="D4" s="16">
        <f>C4*'JACE 9000'!D$2</f>
        <v>1920</v>
      </c>
    </row>
    <row r="5" spans="1:4" s="3" customFormat="1" x14ac:dyDescent="0.25">
      <c r="A5" s="3" t="s">
        <v>193</v>
      </c>
      <c r="B5" s="3" t="s">
        <v>644</v>
      </c>
      <c r="C5" s="16">
        <v>4270</v>
      </c>
      <c r="D5" s="16">
        <f>C5*'JACE 9000'!D$2</f>
        <v>4270</v>
      </c>
    </row>
    <row r="6" spans="1:4" s="3" customFormat="1" x14ac:dyDescent="0.25">
      <c r="A6" s="3" t="s">
        <v>194</v>
      </c>
      <c r="B6" s="3" t="s">
        <v>645</v>
      </c>
      <c r="C6" s="16">
        <v>14270</v>
      </c>
      <c r="D6" s="16">
        <f>C6*'JACE 9000'!D$2</f>
        <v>14270</v>
      </c>
    </row>
    <row r="7" spans="1:4" s="3" customFormat="1" ht="30" x14ac:dyDescent="0.25">
      <c r="A7" s="3" t="s">
        <v>195</v>
      </c>
      <c r="B7" s="3" t="s">
        <v>196</v>
      </c>
      <c r="C7" s="16">
        <v>1440</v>
      </c>
      <c r="D7" s="16">
        <f>C7*'JACE 9000'!D$2</f>
        <v>1440</v>
      </c>
    </row>
    <row r="8" spans="1:4" ht="23.25" x14ac:dyDescent="0.25">
      <c r="A8" s="5" t="s">
        <v>404</v>
      </c>
    </row>
    <row r="9" spans="1:4" s="3" customFormat="1" ht="45" x14ac:dyDescent="0.25">
      <c r="A9" s="3" t="s">
        <v>405</v>
      </c>
      <c r="B9" s="3" t="s">
        <v>408</v>
      </c>
      <c r="C9" s="16">
        <v>17120</v>
      </c>
      <c r="D9" s="16">
        <f>C9*'JACE 9000'!D$2</f>
        <v>17120</v>
      </c>
    </row>
    <row r="10" spans="1:4" s="3" customFormat="1" ht="45" x14ac:dyDescent="0.25">
      <c r="A10" s="3" t="s">
        <v>406</v>
      </c>
      <c r="B10" s="3" t="s">
        <v>409</v>
      </c>
      <c r="C10" s="16">
        <v>57055</v>
      </c>
      <c r="D10" s="16">
        <f>C10*'JACE 9000'!D$2</f>
        <v>57055</v>
      </c>
    </row>
    <row r="11" spans="1:4" s="3" customFormat="1" ht="60" x14ac:dyDescent="0.25">
      <c r="A11" s="3" t="s">
        <v>407</v>
      </c>
      <c r="B11" s="3" t="s">
        <v>410</v>
      </c>
      <c r="C11" s="16">
        <v>5710</v>
      </c>
      <c r="D11" s="16">
        <f>C11*'JACE 9000'!D$2</f>
        <v>5710</v>
      </c>
    </row>
  </sheetData>
  <printOptions horizontalCentered="1"/>
  <pageMargins left="0.25" right="0.25" top="0.25" bottom="0.75" header="0.3" footer="0.3"/>
  <pageSetup orientation="portrait" r:id="rId1"/>
  <headerFooter>
    <oddFooter>&amp;C&amp;G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2D6E3-16CC-4A71-B71E-4B76B2C8B0F6}">
  <dimension ref="A1:D15"/>
  <sheetViews>
    <sheetView zoomScaleNormal="100" workbookViewId="0">
      <pane ySplit="2" topLeftCell="A3" activePane="bottomLeft" state="frozen"/>
      <selection pane="bottomLeft" activeCell="B8" sqref="B8"/>
    </sheetView>
  </sheetViews>
  <sheetFormatPr defaultColWidth="8.85546875" defaultRowHeight="15" x14ac:dyDescent="0.25"/>
  <cols>
    <col min="1" max="1" width="18.28515625" style="2" customWidth="1"/>
    <col min="2" max="2" width="60.85546875" style="2" customWidth="1"/>
    <col min="3" max="3" width="10.140625" style="13" bestFit="1" customWidth="1"/>
    <col min="4" max="4" width="10.140625" style="14" bestFit="1" customWidth="1"/>
    <col min="5" max="16384" width="8.85546875" style="2"/>
  </cols>
  <sheetData>
    <row r="1" spans="1:4" ht="79.5" customHeight="1" x14ac:dyDescent="0.25"/>
    <row r="2" spans="1:4" s="1" customFormat="1" x14ac:dyDescent="0.25">
      <c r="A2" s="18" t="s">
        <v>1</v>
      </c>
      <c r="B2" s="19" t="s">
        <v>2</v>
      </c>
      <c r="C2" s="19" t="s">
        <v>3</v>
      </c>
      <c r="D2" s="20" t="s">
        <v>4</v>
      </c>
    </row>
    <row r="3" spans="1:4" s="5" customFormat="1" ht="23.25" x14ac:dyDescent="0.25">
      <c r="A3" s="5" t="s">
        <v>633</v>
      </c>
    </row>
    <row r="4" spans="1:4" ht="45" x14ac:dyDescent="0.25">
      <c r="A4" s="2" t="s">
        <v>453</v>
      </c>
      <c r="B4" s="3" t="s">
        <v>519</v>
      </c>
      <c r="C4" s="14">
        <v>6300</v>
      </c>
      <c r="D4" s="14">
        <f>C4*'JACE 9000'!D$2</f>
        <v>6300</v>
      </c>
    </row>
    <row r="5" spans="1:4" ht="30" x14ac:dyDescent="0.25">
      <c r="A5" s="2" t="s">
        <v>454</v>
      </c>
      <c r="B5" s="3" t="s">
        <v>463</v>
      </c>
      <c r="C5" s="14">
        <v>40</v>
      </c>
      <c r="D5" s="14">
        <f>C5*'JACE 9000'!D$2</f>
        <v>40</v>
      </c>
    </row>
    <row r="6" spans="1:4" ht="45" x14ac:dyDescent="0.25">
      <c r="A6" s="2" t="s">
        <v>457</v>
      </c>
      <c r="B6" s="3" t="s">
        <v>520</v>
      </c>
      <c r="C6" s="14">
        <v>12000</v>
      </c>
      <c r="D6" s="14">
        <f>C6*'JACE 9000'!D$2</f>
        <v>12000</v>
      </c>
    </row>
    <row r="7" spans="1:4" ht="30" x14ac:dyDescent="0.25">
      <c r="A7" s="2" t="s">
        <v>458</v>
      </c>
      <c r="B7" s="3" t="s">
        <v>465</v>
      </c>
      <c r="C7" s="14">
        <v>20</v>
      </c>
      <c r="D7" s="14">
        <f>C7*'JACE 9000'!D$2</f>
        <v>20</v>
      </c>
    </row>
    <row r="8" spans="1:4" ht="45" x14ac:dyDescent="0.25">
      <c r="A8" s="2" t="s">
        <v>455</v>
      </c>
      <c r="B8" s="3" t="s">
        <v>521</v>
      </c>
      <c r="C8" s="14">
        <v>9000</v>
      </c>
      <c r="D8" s="14">
        <f>C8*'JACE 9000'!D$2</f>
        <v>9000</v>
      </c>
    </row>
    <row r="9" spans="1:4" ht="30" x14ac:dyDescent="0.25">
      <c r="A9" s="2" t="s">
        <v>456</v>
      </c>
      <c r="B9" s="3" t="s">
        <v>464</v>
      </c>
      <c r="C9" s="14">
        <v>30</v>
      </c>
      <c r="D9" s="14">
        <f>C9*'JACE 9000'!D$2</f>
        <v>30</v>
      </c>
    </row>
    <row r="10" spans="1:4" s="5" customFormat="1" ht="23.25" x14ac:dyDescent="0.25">
      <c r="A10" s="5" t="s">
        <v>634</v>
      </c>
    </row>
    <row r="11" spans="1:4" ht="45" x14ac:dyDescent="0.25">
      <c r="A11" s="2" t="s">
        <v>459</v>
      </c>
      <c r="B11" s="3" t="s">
        <v>466</v>
      </c>
      <c r="C11" s="14">
        <v>275</v>
      </c>
      <c r="D11" s="14">
        <f>C11*'JACE 9000'!D$2</f>
        <v>275</v>
      </c>
    </row>
    <row r="12" spans="1:4" ht="45" x14ac:dyDescent="0.25">
      <c r="A12" s="2" t="s">
        <v>460</v>
      </c>
      <c r="B12" s="3" t="s">
        <v>467</v>
      </c>
      <c r="C12" s="14">
        <v>400</v>
      </c>
      <c r="D12" s="14">
        <f>C12*'JACE 9000'!D$2</f>
        <v>400</v>
      </c>
    </row>
    <row r="13" spans="1:4" ht="23.25" x14ac:dyDescent="0.25">
      <c r="A13" s="5" t="s">
        <v>635</v>
      </c>
      <c r="B13" s="3"/>
      <c r="C13" s="14"/>
    </row>
    <row r="14" spans="1:4" ht="45" x14ac:dyDescent="0.25">
      <c r="A14" s="2" t="s">
        <v>461</v>
      </c>
      <c r="B14" s="3" t="s">
        <v>468</v>
      </c>
      <c r="C14" s="14">
        <v>4250</v>
      </c>
      <c r="D14" s="14">
        <f>C14*'JACE 9000'!D$2</f>
        <v>4250</v>
      </c>
    </row>
    <row r="15" spans="1:4" ht="45" x14ac:dyDescent="0.25">
      <c r="A15" s="2" t="s">
        <v>462</v>
      </c>
      <c r="B15" s="3" t="s">
        <v>469</v>
      </c>
      <c r="C15" s="14">
        <v>4250</v>
      </c>
      <c r="D15" s="14">
        <f>C15*'JACE 9000'!D$2</f>
        <v>4250</v>
      </c>
    </row>
  </sheetData>
  <printOptions horizontalCentered="1"/>
  <pageMargins left="0.25" right="0.25" top="0.25" bottom="0.75" header="0.3" footer="0.3"/>
  <pageSetup orientation="portrait" r:id="rId1"/>
  <headerFooter>
    <oddFooter>&amp;C&amp;G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6aa6d6e-233d-4c78-9adc-a22b1029baac" xsi:nil="true"/>
    <lcf76f155ced4ddcb4097134ff3c332f xmlns="ac742e17-5425-4600-ae20-b28fdb0831d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7313A7FEC00E45928908F8AD119F4D" ma:contentTypeVersion="20" ma:contentTypeDescription="Create a new document." ma:contentTypeScope="" ma:versionID="a587684e3d277cf5ab8fc515683b3f79">
  <xsd:schema xmlns:xsd="http://www.w3.org/2001/XMLSchema" xmlns:xs="http://www.w3.org/2001/XMLSchema" xmlns:p="http://schemas.microsoft.com/office/2006/metadata/properties" xmlns:ns1="http://schemas.microsoft.com/sharepoint/v3" xmlns:ns2="ac742e17-5425-4600-ae20-b28fdb0831db" xmlns:ns3="76aa6d6e-233d-4c78-9adc-a22b1029baac" targetNamespace="http://schemas.microsoft.com/office/2006/metadata/properties" ma:root="true" ma:fieldsID="a5434c222f55dfc8c6f215b7c278d73f" ns1:_="" ns2:_="" ns3:_="">
    <xsd:import namespace="http://schemas.microsoft.com/sharepoint/v3"/>
    <xsd:import namespace="ac742e17-5425-4600-ae20-b28fdb0831db"/>
    <xsd:import namespace="76aa6d6e-233d-4c78-9adc-a22b1029ba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742e17-5425-4600-ae20-b28fdb0831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2f59b72-cb9c-490a-8288-7558ac3296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aa6d6e-233d-4c78-9adc-a22b1029baa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8dcbe32-4dd6-40fd-823e-f4a93b77ce48}" ma:internalName="TaxCatchAll" ma:showField="CatchAllData" ma:web="76aa6d6e-233d-4c78-9adc-a22b1029ba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39FEB0-4634-4BC0-8174-8CFA9CAA1B68}">
  <ds:schemaRefs>
    <ds:schemaRef ds:uri="76aa6d6e-233d-4c78-9adc-a22b1029baac"/>
    <ds:schemaRef ds:uri="http://schemas.microsoft.com/sharepoint/v3"/>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ac742e17-5425-4600-ae20-b28fdb0831db"/>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F9088E0-CB49-4B67-81C2-58A0B245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742e17-5425-4600-ae20-b28fdb0831db"/>
    <ds:schemaRef ds:uri="76aa6d6e-233d-4c78-9adc-a22b1029b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BCB505-DA2F-4A07-A26F-3FD4F58191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JACE 9000</vt:lpstr>
      <vt:lpstr>JACE 8000</vt:lpstr>
      <vt:lpstr>VEC-10</vt:lpstr>
      <vt:lpstr>Supervisor</vt:lpstr>
      <vt:lpstr>Tenant Billing</vt:lpstr>
      <vt:lpstr>Analytics</vt:lpstr>
      <vt:lpstr>Security</vt:lpstr>
      <vt:lpstr>E-Signature</vt:lpstr>
      <vt:lpstr>Niagara Cloud Suite</vt:lpstr>
      <vt:lpstr>NCS Bundles</vt:lpstr>
      <vt:lpstr>Containers</vt:lpstr>
      <vt:lpstr>Portability SMA</vt:lpstr>
      <vt:lpstr>Analytics!Print_Titles</vt:lpstr>
      <vt:lpstr>Containers!Print_Titles</vt:lpstr>
      <vt:lpstr>'E-Signature'!Print_Titles</vt:lpstr>
      <vt:lpstr>'JACE 8000'!Print_Titles</vt:lpstr>
      <vt:lpstr>'JACE 9000'!Print_Titles</vt:lpstr>
      <vt:lpstr>'NCS Bundles'!Print_Titles</vt:lpstr>
      <vt:lpstr>'Niagara Cloud Suite'!Print_Titles</vt:lpstr>
      <vt:lpstr>'Portability SMA'!Print_Titles</vt:lpstr>
      <vt:lpstr>Security!Print_Titles</vt:lpstr>
      <vt:lpstr>Supervisor!Print_Titles</vt:lpstr>
      <vt:lpstr>'Tenant Billing'!Print_Titles</vt:lpstr>
      <vt:lpstr>'VEC-10'!Print_Titles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Rylie Cross</dc:creator>
  <cp:keywords/>
  <dc:description/>
  <cp:lastModifiedBy>Nicole Conklin</cp:lastModifiedBy>
  <cp:revision/>
  <cp:lastPrinted>2025-01-08T21:05:05Z</cp:lastPrinted>
  <dcterms:created xsi:type="dcterms:W3CDTF">2023-06-08T12:27:20Z</dcterms:created>
  <dcterms:modified xsi:type="dcterms:W3CDTF">2025-01-20T13:33:39Z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0x010100007313A7FEC00E45928908F8AD119F4D</vt:lpwstr>
  </property>
  <property fmtid="{D5CDD505-2E9C-101B-9397-08002B2CF9AE}" pid="3" name="MediaServiceImageTags">
    <vt:lpwstr/>
  </property>
</Properties>
</file>